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DeTrabalho"/>
  <mc:AlternateContent xmlns:mc="http://schemas.openxmlformats.org/markup-compatibility/2006">
    <mc:Choice Requires="x15">
      <x15ac:absPath xmlns:x15ac="http://schemas.microsoft.com/office/spreadsheetml/2010/11/ac" url="\\arquivos\GEPRO\12 - Termo de Referência\2022\02-2022 - Gerenciamento Novo Fluxo e Berço 98\Modelos de Planilhas\"/>
    </mc:Choice>
  </mc:AlternateContent>
  <bookViews>
    <workbookView xWindow="0" yWindow="0" windowWidth="28800" windowHeight="12435" tabRatio="848"/>
  </bookViews>
  <sheets>
    <sheet name="ORÇAMENTO" sheetId="39" r:id="rId1"/>
    <sheet name="Modelo CPU" sheetId="47" r:id="rId2"/>
    <sheet name="Composição " sheetId="45" r:id="rId3"/>
    <sheet name="BDI-Consultoria" sheetId="20" r:id="rId4"/>
    <sheet name="Modelo_Encargos" sheetId="46" r:id="rId5"/>
    <sheet name="Cronograma" sheetId="40" r:id="rId6"/>
  </sheets>
  <externalReferences>
    <externalReference r:id="rId7"/>
    <externalReference r:id="rId8"/>
  </externalReferences>
  <definedNames>
    <definedName name="____xlnm.Print_Area_2" localSheetId="2">#REF!</definedName>
    <definedName name="____xlnm.Print_Area_2">#REF!</definedName>
    <definedName name="____xlnm.Print_Area_3" localSheetId="2">#REF!</definedName>
    <definedName name="____xlnm.Print_Area_3">#REF!</definedName>
    <definedName name="____xlnm.Print_Area_3_1" localSheetId="2">#REF!</definedName>
    <definedName name="____xlnm.Print_Area_3_1">#REF!</definedName>
    <definedName name="____xlnm.Print_Titles_2" localSheetId="2">#REF!</definedName>
    <definedName name="____xlnm.Print_Titles_2">#REF!</definedName>
    <definedName name="____xlnm.Print_Titles_3" localSheetId="2">#REF!</definedName>
    <definedName name="____xlnm.Print_Titles_3">#REF!</definedName>
    <definedName name="___xlnm.Print_Area_2" localSheetId="2">#REF!</definedName>
    <definedName name="___xlnm.Print_Area_2">#REF!</definedName>
    <definedName name="___xlnm.Print_Area_3" localSheetId="2">#REF!</definedName>
    <definedName name="___xlnm.Print_Area_3">#REF!</definedName>
    <definedName name="___xlnm.Print_Area_3_1" localSheetId="2">#REF!</definedName>
    <definedName name="___xlnm.Print_Area_3_1">#REF!</definedName>
    <definedName name="___xlnm.Print_Titles_2" localSheetId="2">#REF!</definedName>
    <definedName name="___xlnm.Print_Titles_2">#REF!</definedName>
    <definedName name="___xlnm.Print_Titles_3" localSheetId="2">#REF!</definedName>
    <definedName name="___xlnm.Print_Titles_3">#REF!</definedName>
    <definedName name="__xlnm.Print_Area_1" localSheetId="2">#REF!</definedName>
    <definedName name="__xlnm.Print_Area_1">#REF!</definedName>
    <definedName name="__xlnm.Print_Area_2" localSheetId="2">#REF!</definedName>
    <definedName name="__xlnm.Print_Area_2">#REF!</definedName>
    <definedName name="__xlnm.Print_Area_3" localSheetId="2">#REF!</definedName>
    <definedName name="__xlnm.Print_Area_3">#REF!</definedName>
    <definedName name="__xlnm.Print_Area_3_1" localSheetId="2">#REF!</definedName>
    <definedName name="__xlnm.Print_Area_3_1">#REF!</definedName>
    <definedName name="__xlnm.Print_Titles_1" localSheetId="2">#REF!</definedName>
    <definedName name="__xlnm.Print_Titles_1">#REF!</definedName>
    <definedName name="__xlnm.Print_Titles_2" localSheetId="2">#REF!</definedName>
    <definedName name="__xlnm.Print_Titles_2">#REF!</definedName>
    <definedName name="__xlnm.Print_Titles_3" localSheetId="2">#REF!</definedName>
    <definedName name="__xlnm.Print_Titles_3">#REF!</definedName>
    <definedName name="_xlnm._FilterDatabase" localSheetId="0" hidden="1">ORÇAMENTO!$A$10:$M$2185</definedName>
    <definedName name="_R10P" localSheetId="2">#REF!</definedName>
    <definedName name="_R10P">#REF!</definedName>
    <definedName name="_R10R" localSheetId="2">#REF!</definedName>
    <definedName name="_R10R">#REF!</definedName>
    <definedName name="_R11P" localSheetId="2">#REF!</definedName>
    <definedName name="_R11P">#REF!</definedName>
    <definedName name="_R11R" localSheetId="2">#REF!</definedName>
    <definedName name="_R11R">#REF!</definedName>
    <definedName name="_R12P" localSheetId="2">#REF!</definedName>
    <definedName name="_R12P">#REF!</definedName>
    <definedName name="_R12R" localSheetId="2">#REF!</definedName>
    <definedName name="_R12R">#REF!</definedName>
    <definedName name="_R13P" localSheetId="2">#REF!</definedName>
    <definedName name="_R13P">#REF!</definedName>
    <definedName name="_R13R" localSheetId="2">#REF!</definedName>
    <definedName name="_R13R">#REF!</definedName>
    <definedName name="_R14P" localSheetId="2">#REF!</definedName>
    <definedName name="_R14P">#REF!</definedName>
    <definedName name="_R14R" localSheetId="2">#REF!</definedName>
    <definedName name="_R14R">#REF!</definedName>
    <definedName name="_R15P" localSheetId="2">#REF!</definedName>
    <definedName name="_R15P">#REF!</definedName>
    <definedName name="_R15R" localSheetId="2">#REF!</definedName>
    <definedName name="_R15R">#REF!</definedName>
    <definedName name="_R16P" localSheetId="2">#REF!</definedName>
    <definedName name="_R16P">#REF!</definedName>
    <definedName name="_R16R" localSheetId="2">#REF!</definedName>
    <definedName name="_R16R">#REF!</definedName>
    <definedName name="_R17P" localSheetId="2">#REF!</definedName>
    <definedName name="_R17P">#REF!</definedName>
    <definedName name="_R17R" localSheetId="2">#REF!</definedName>
    <definedName name="_R17R">#REF!</definedName>
    <definedName name="_R18P" localSheetId="2">#REF!</definedName>
    <definedName name="_R18P">#REF!</definedName>
    <definedName name="_R18R" localSheetId="2">#REF!</definedName>
    <definedName name="_R18R">#REF!</definedName>
    <definedName name="_R19P" localSheetId="2">#REF!</definedName>
    <definedName name="_R19P">#REF!</definedName>
    <definedName name="_R19R" localSheetId="2">#REF!</definedName>
    <definedName name="_R19R">#REF!</definedName>
    <definedName name="_R1P" localSheetId="2">#REF!</definedName>
    <definedName name="_R1P">#REF!</definedName>
    <definedName name="_R1R" localSheetId="2">#REF!</definedName>
    <definedName name="_R1R">#REF!</definedName>
    <definedName name="_R20P" localSheetId="2">#REF!</definedName>
    <definedName name="_R20P">#REF!</definedName>
    <definedName name="_R20R" localSheetId="2">#REF!</definedName>
    <definedName name="_R20R">#REF!</definedName>
    <definedName name="_R21P" localSheetId="2">#REF!</definedName>
    <definedName name="_R21P">#REF!</definedName>
    <definedName name="_R21R" localSheetId="2">#REF!</definedName>
    <definedName name="_R21R">#REF!</definedName>
    <definedName name="_R22P" localSheetId="2">#REF!</definedName>
    <definedName name="_R22P">#REF!</definedName>
    <definedName name="_R22R" localSheetId="2">#REF!</definedName>
    <definedName name="_R22R">#REF!</definedName>
    <definedName name="_R23P" localSheetId="2">#REF!</definedName>
    <definedName name="_R23P">#REF!</definedName>
    <definedName name="_R23R" localSheetId="2">#REF!</definedName>
    <definedName name="_R23R">#REF!</definedName>
    <definedName name="_R24P" localSheetId="2">#REF!</definedName>
    <definedName name="_R24P">#REF!</definedName>
    <definedName name="_R24R" localSheetId="2">#REF!</definedName>
    <definedName name="_R24R">#REF!</definedName>
    <definedName name="_R2P" localSheetId="2">#REF!</definedName>
    <definedName name="_R2P">#REF!</definedName>
    <definedName name="_R2R" localSheetId="2">#REF!</definedName>
    <definedName name="_R2R">#REF!</definedName>
    <definedName name="_R3P" localSheetId="2">#REF!</definedName>
    <definedName name="_R3P">#REF!</definedName>
    <definedName name="_R3R" localSheetId="2">#REF!</definedName>
    <definedName name="_R3R">#REF!</definedName>
    <definedName name="_R4P" localSheetId="2">#REF!</definedName>
    <definedName name="_R4P">#REF!</definedName>
    <definedName name="_R4R" localSheetId="2">#REF!</definedName>
    <definedName name="_R4R">#REF!</definedName>
    <definedName name="_R5P" localSheetId="2">#REF!</definedName>
    <definedName name="_R5P">#REF!</definedName>
    <definedName name="_R5R" localSheetId="2">#REF!</definedName>
    <definedName name="_R5R">#REF!</definedName>
    <definedName name="_R6P" localSheetId="2">#REF!</definedName>
    <definedName name="_R6P">#REF!</definedName>
    <definedName name="_R6R" localSheetId="2">#REF!</definedName>
    <definedName name="_R6R">#REF!</definedName>
    <definedName name="_R7P" localSheetId="2">#REF!</definedName>
    <definedName name="_R7P">#REF!</definedName>
    <definedName name="_R7R" localSheetId="2">#REF!</definedName>
    <definedName name="_R7R">#REF!</definedName>
    <definedName name="_R8P" localSheetId="2">#REF!</definedName>
    <definedName name="_R8P">#REF!</definedName>
    <definedName name="_R8R" localSheetId="2">#REF!</definedName>
    <definedName name="_R8R">#REF!</definedName>
    <definedName name="_R9P" localSheetId="2">#REF!</definedName>
    <definedName name="_R9P">#REF!</definedName>
    <definedName name="_R9R" localSheetId="2">#REF!</definedName>
    <definedName name="_R9R">#REF!</definedName>
    <definedName name="_RP1" localSheetId="2">#REF!</definedName>
    <definedName name="_RP1">#REF!</definedName>
    <definedName name="_RP10" localSheetId="2">#REF!</definedName>
    <definedName name="_RP10">#REF!</definedName>
    <definedName name="_RP11" localSheetId="2">#REF!</definedName>
    <definedName name="_RP11">#REF!</definedName>
    <definedName name="_RP12" localSheetId="2">#REF!</definedName>
    <definedName name="_RP12">#REF!</definedName>
    <definedName name="_RP13" localSheetId="2">#REF!</definedName>
    <definedName name="_RP13">#REF!</definedName>
    <definedName name="_RP14" localSheetId="2">#REF!</definedName>
    <definedName name="_RP14">#REF!</definedName>
    <definedName name="_RP15" localSheetId="2">#REF!</definedName>
    <definedName name="_RP15">#REF!</definedName>
    <definedName name="_RP16" localSheetId="2">#REF!</definedName>
    <definedName name="_RP16">#REF!</definedName>
    <definedName name="_RP17" localSheetId="2">#REF!</definedName>
    <definedName name="_RP17">#REF!</definedName>
    <definedName name="_RP18" localSheetId="2">#REF!</definedName>
    <definedName name="_RP18">#REF!</definedName>
    <definedName name="_RP19" localSheetId="2">#REF!</definedName>
    <definedName name="_RP19">#REF!</definedName>
    <definedName name="_RP2" localSheetId="2">#REF!</definedName>
    <definedName name="_RP2">#REF!</definedName>
    <definedName name="_RP20" localSheetId="2">#REF!</definedName>
    <definedName name="_RP20">#REF!</definedName>
    <definedName name="_RP21" localSheetId="2">#REF!</definedName>
    <definedName name="_RP21">#REF!</definedName>
    <definedName name="_RP22" localSheetId="2">#REF!</definedName>
    <definedName name="_RP22">#REF!</definedName>
    <definedName name="_RP23" localSheetId="2">#REF!</definedName>
    <definedName name="_RP23">#REF!</definedName>
    <definedName name="_RP24" localSheetId="2">#REF!</definedName>
    <definedName name="_RP24">#REF!</definedName>
    <definedName name="_RP3" localSheetId="2">#REF!</definedName>
    <definedName name="_RP3">#REF!</definedName>
    <definedName name="_RP4" localSheetId="2">#REF!</definedName>
    <definedName name="_RP4">#REF!</definedName>
    <definedName name="_RP5" localSheetId="2">#REF!</definedName>
    <definedName name="_RP5">#REF!</definedName>
    <definedName name="_RP6" localSheetId="2">#REF!</definedName>
    <definedName name="_RP6">#REF!</definedName>
    <definedName name="_RP7" localSheetId="2">#REF!</definedName>
    <definedName name="_RP7">#REF!</definedName>
    <definedName name="_RP8" localSheetId="2">#REF!</definedName>
    <definedName name="_RP8">#REF!</definedName>
    <definedName name="_RP9" localSheetId="2">#REF!</definedName>
    <definedName name="_RP9">#REF!</definedName>
    <definedName name="_RR1" localSheetId="2">#REF!</definedName>
    <definedName name="_RR1">#REF!</definedName>
    <definedName name="_RR10" localSheetId="2">#REF!</definedName>
    <definedName name="_RR10">#REF!</definedName>
    <definedName name="_RR12" localSheetId="2">#REF!</definedName>
    <definedName name="_RR12">#REF!</definedName>
    <definedName name="_RR13" localSheetId="2">#REF!</definedName>
    <definedName name="_RR13">#REF!</definedName>
    <definedName name="_RR14" localSheetId="2">#REF!</definedName>
    <definedName name="_RR14">#REF!</definedName>
    <definedName name="_RR15" localSheetId="2">#REF!</definedName>
    <definedName name="_RR15">#REF!</definedName>
    <definedName name="_RR16" localSheetId="2">#REF!</definedName>
    <definedName name="_RR16">#REF!</definedName>
    <definedName name="_RR17" localSheetId="2">#REF!</definedName>
    <definedName name="_RR17">#REF!</definedName>
    <definedName name="_RR18" localSheetId="2">#REF!</definedName>
    <definedName name="_RR18">#REF!</definedName>
    <definedName name="_RR19" localSheetId="2">#REF!</definedName>
    <definedName name="_RR19">#REF!</definedName>
    <definedName name="_RR2" localSheetId="2">#REF!</definedName>
    <definedName name="_RR2">#REF!</definedName>
    <definedName name="_RR20" localSheetId="2">#REF!</definedName>
    <definedName name="_RR20">#REF!</definedName>
    <definedName name="_RR21" localSheetId="2">#REF!</definedName>
    <definedName name="_RR21">#REF!</definedName>
    <definedName name="_RR22" localSheetId="2">#REF!</definedName>
    <definedName name="_RR22">#REF!</definedName>
    <definedName name="_RR23" localSheetId="2">#REF!</definedName>
    <definedName name="_RR23">#REF!</definedName>
    <definedName name="_RR24" localSheetId="2">#REF!</definedName>
    <definedName name="_RR24">#REF!</definedName>
    <definedName name="_RR3" localSheetId="2">#REF!</definedName>
    <definedName name="_RR3">#REF!</definedName>
    <definedName name="_RR4" localSheetId="2">#REF!</definedName>
    <definedName name="_RR4">#REF!</definedName>
    <definedName name="_RR5" localSheetId="2">#REF!</definedName>
    <definedName name="_RR5">#REF!</definedName>
    <definedName name="_RR6" localSheetId="2">#REF!</definedName>
    <definedName name="_RR6">#REF!</definedName>
    <definedName name="_RR7" localSheetId="2">#REF!</definedName>
    <definedName name="_RR7">#REF!</definedName>
    <definedName name="_RR8" localSheetId="2">#REF!</definedName>
    <definedName name="_RR8">#REF!</definedName>
    <definedName name="_RR9" localSheetId="2">#REF!</definedName>
    <definedName name="_RR9">#REF!</definedName>
    <definedName name="_tt1">"$#REF!.$A$1:$B$3278"</definedName>
    <definedName name="A1P1" localSheetId="2">#REF!</definedName>
    <definedName name="A1P1">#REF!</definedName>
    <definedName name="A1P10" localSheetId="2">#REF!</definedName>
    <definedName name="A1P10">#REF!</definedName>
    <definedName name="A1P11" localSheetId="2">#REF!</definedName>
    <definedName name="A1P11">#REF!</definedName>
    <definedName name="A1P12" localSheetId="2">#REF!</definedName>
    <definedName name="A1P12">#REF!</definedName>
    <definedName name="A1P13" localSheetId="2">#REF!</definedName>
    <definedName name="A1P13">#REF!</definedName>
    <definedName name="A1P14" localSheetId="2">#REF!</definedName>
    <definedName name="A1P14">#REF!</definedName>
    <definedName name="A1P15" localSheetId="2">#REF!</definedName>
    <definedName name="A1P15">#REF!</definedName>
    <definedName name="A1P16" localSheetId="2">#REF!</definedName>
    <definedName name="A1P16">#REF!</definedName>
    <definedName name="A1P17" localSheetId="2">#REF!</definedName>
    <definedName name="A1P17">#REF!</definedName>
    <definedName name="A1P18" localSheetId="2">#REF!</definedName>
    <definedName name="A1P18">#REF!</definedName>
    <definedName name="A1P19" localSheetId="2">#REF!</definedName>
    <definedName name="A1P19">#REF!</definedName>
    <definedName name="A1P2" localSheetId="2">#REF!</definedName>
    <definedName name="A1P2">#REF!</definedName>
    <definedName name="A1P20" localSheetId="2">#REF!</definedName>
    <definedName name="A1P20">#REF!</definedName>
    <definedName name="A1P21" localSheetId="2">#REF!</definedName>
    <definedName name="A1P21">#REF!</definedName>
    <definedName name="A1P22" localSheetId="2">#REF!</definedName>
    <definedName name="A1P22">#REF!</definedName>
    <definedName name="A1P23" localSheetId="2">#REF!</definedName>
    <definedName name="A1P23">#REF!</definedName>
    <definedName name="A1P24" localSheetId="2">#REF!</definedName>
    <definedName name="A1P24">#REF!</definedName>
    <definedName name="A1P3" localSheetId="2">#REF!</definedName>
    <definedName name="A1P3">#REF!</definedName>
    <definedName name="A1P4" localSheetId="2">#REF!</definedName>
    <definedName name="A1P4">#REF!</definedName>
    <definedName name="A1P5" localSheetId="2">#REF!</definedName>
    <definedName name="A1P5">#REF!</definedName>
    <definedName name="A1P6" localSheetId="2">#REF!</definedName>
    <definedName name="A1P6">#REF!</definedName>
    <definedName name="A1P7" localSheetId="2">#REF!</definedName>
    <definedName name="A1P7">#REF!</definedName>
    <definedName name="A1P8" localSheetId="2">#REF!</definedName>
    <definedName name="A1P8">#REF!</definedName>
    <definedName name="A1P9" localSheetId="2">#REF!</definedName>
    <definedName name="A1P9">#REF!</definedName>
    <definedName name="A1R1" localSheetId="2">#REF!</definedName>
    <definedName name="A1R1">#REF!</definedName>
    <definedName name="A1R10" localSheetId="2">#REF!</definedName>
    <definedName name="A1R10">#REF!</definedName>
    <definedName name="A1R11" localSheetId="2">#REF!</definedName>
    <definedName name="A1R11">#REF!</definedName>
    <definedName name="A1R12" localSheetId="2">#REF!</definedName>
    <definedName name="A1R12">#REF!</definedName>
    <definedName name="A1R13" localSheetId="2">#REF!</definedName>
    <definedName name="A1R13">#REF!</definedName>
    <definedName name="A1R14" localSheetId="2">#REF!</definedName>
    <definedName name="A1R14">#REF!</definedName>
    <definedName name="A1R15" localSheetId="2">#REF!</definedName>
    <definedName name="A1R15">#REF!</definedName>
    <definedName name="A1R16" localSheetId="2">#REF!</definedName>
    <definedName name="A1R16">#REF!</definedName>
    <definedName name="A1R17" localSheetId="2">#REF!</definedName>
    <definedName name="A1R17">#REF!</definedName>
    <definedName name="A1R18" localSheetId="2">#REF!</definedName>
    <definedName name="A1R18">#REF!</definedName>
    <definedName name="A1R19" localSheetId="2">#REF!</definedName>
    <definedName name="A1R19">#REF!</definedName>
    <definedName name="A1R2" localSheetId="2">#REF!</definedName>
    <definedName name="A1R2">#REF!</definedName>
    <definedName name="A1R20" localSheetId="2">#REF!</definedName>
    <definedName name="A1R20">#REF!</definedName>
    <definedName name="A1R21" localSheetId="2">#REF!</definedName>
    <definedName name="A1R21">#REF!</definedName>
    <definedName name="A1R22" localSheetId="2">#REF!</definedName>
    <definedName name="A1R22">#REF!</definedName>
    <definedName name="A1R23" localSheetId="2">#REF!</definedName>
    <definedName name="A1R23">#REF!</definedName>
    <definedName name="A1R24" localSheetId="2">#REF!</definedName>
    <definedName name="A1R24">#REF!</definedName>
    <definedName name="A1R3" localSheetId="2">#REF!</definedName>
    <definedName name="A1R3">#REF!</definedName>
    <definedName name="A1R4" localSheetId="2">#REF!</definedName>
    <definedName name="A1R4">#REF!</definedName>
    <definedName name="A1R5" localSheetId="2">#REF!</definedName>
    <definedName name="A1R5">#REF!</definedName>
    <definedName name="A1R6" localSheetId="2">#REF!</definedName>
    <definedName name="A1R6">#REF!</definedName>
    <definedName name="A1R7" localSheetId="2">#REF!</definedName>
    <definedName name="A1R7">#REF!</definedName>
    <definedName name="A1R8" localSheetId="2">#REF!</definedName>
    <definedName name="A1R8">#REF!</definedName>
    <definedName name="A1R9" localSheetId="2">#REF!</definedName>
    <definedName name="A1R9">#REF!</definedName>
    <definedName name="A2P1" localSheetId="2">#REF!</definedName>
    <definedName name="A2P1">#REF!</definedName>
    <definedName name="A2P10" localSheetId="2">#REF!</definedName>
    <definedName name="A2P10">#REF!</definedName>
    <definedName name="A2P11" localSheetId="2">#REF!</definedName>
    <definedName name="A2P11">#REF!</definedName>
    <definedName name="A2P12" localSheetId="2">#REF!</definedName>
    <definedName name="A2P12">#REF!</definedName>
    <definedName name="A2P13" localSheetId="2">#REF!</definedName>
    <definedName name="A2P13">#REF!</definedName>
    <definedName name="A2P14" localSheetId="2">#REF!</definedName>
    <definedName name="A2P14">#REF!</definedName>
    <definedName name="A2P15" localSheetId="2">#REF!</definedName>
    <definedName name="A2P15">#REF!</definedName>
    <definedName name="A2P16" localSheetId="2">#REF!</definedName>
    <definedName name="A2P16">#REF!</definedName>
    <definedName name="A2P17" localSheetId="2">#REF!</definedName>
    <definedName name="A2P17">#REF!</definedName>
    <definedName name="A2P18" localSheetId="2">#REF!</definedName>
    <definedName name="A2P18">#REF!</definedName>
    <definedName name="A2P19" localSheetId="2">#REF!</definedName>
    <definedName name="A2P19">#REF!</definedName>
    <definedName name="A2P2" localSheetId="2">#REF!</definedName>
    <definedName name="A2P2">#REF!</definedName>
    <definedName name="A2P20" localSheetId="2">#REF!</definedName>
    <definedName name="A2P20">#REF!</definedName>
    <definedName name="A2P21" localSheetId="2">#REF!</definedName>
    <definedName name="A2P21">#REF!</definedName>
    <definedName name="A2P22" localSheetId="2">#REF!</definedName>
    <definedName name="A2P22">#REF!</definedName>
    <definedName name="A2P23" localSheetId="2">#REF!</definedName>
    <definedName name="A2P23">#REF!</definedName>
    <definedName name="A2P24" localSheetId="2">#REF!</definedName>
    <definedName name="A2P24">#REF!</definedName>
    <definedName name="A2P3" localSheetId="2">#REF!</definedName>
    <definedName name="A2P3">#REF!</definedName>
    <definedName name="A2P4" localSheetId="2">#REF!</definedName>
    <definedName name="A2P4">#REF!</definedName>
    <definedName name="A2P5" localSheetId="2">#REF!</definedName>
    <definedName name="A2P5">#REF!</definedName>
    <definedName name="A2P6" localSheetId="2">#REF!</definedName>
    <definedName name="A2P6">#REF!</definedName>
    <definedName name="A2P7" localSheetId="2">#REF!</definedName>
    <definedName name="A2P7">#REF!</definedName>
    <definedName name="A2P8" localSheetId="2">#REF!</definedName>
    <definedName name="A2P8">#REF!</definedName>
    <definedName name="A2P9" localSheetId="2">#REF!</definedName>
    <definedName name="A2P9">#REF!</definedName>
    <definedName name="A2R1" localSheetId="2">#REF!</definedName>
    <definedName name="A2R1">#REF!</definedName>
    <definedName name="A2R10" localSheetId="2">#REF!</definedName>
    <definedName name="A2R10">#REF!</definedName>
    <definedName name="A2R11" localSheetId="2">#REF!</definedName>
    <definedName name="A2R11">#REF!</definedName>
    <definedName name="A2R12" localSheetId="2">#REF!</definedName>
    <definedName name="A2R12">#REF!</definedName>
    <definedName name="A2R13" localSheetId="2">#REF!</definedName>
    <definedName name="A2R13">#REF!</definedName>
    <definedName name="A2R14" localSheetId="2">#REF!</definedName>
    <definedName name="A2R14">#REF!</definedName>
    <definedName name="A2R15" localSheetId="2">#REF!</definedName>
    <definedName name="A2R15">#REF!</definedName>
    <definedName name="A2R16" localSheetId="2">#REF!</definedName>
    <definedName name="A2R16">#REF!</definedName>
    <definedName name="A2R17" localSheetId="2">#REF!</definedName>
    <definedName name="A2R17">#REF!</definedName>
    <definedName name="A2R18" localSheetId="2">#REF!</definedName>
    <definedName name="A2R18">#REF!</definedName>
    <definedName name="A2R19" localSheetId="2">#REF!</definedName>
    <definedName name="A2R19">#REF!</definedName>
    <definedName name="A2R2" localSheetId="2">#REF!</definedName>
    <definedName name="A2R2">#REF!</definedName>
    <definedName name="A2R20" localSheetId="2">#REF!</definedName>
    <definedName name="A2R20">#REF!</definedName>
    <definedName name="A2R21" localSheetId="2">#REF!</definedName>
    <definedName name="A2R21">#REF!</definedName>
    <definedName name="A2R22" localSheetId="2">#REF!</definedName>
    <definedName name="A2R22">#REF!</definedName>
    <definedName name="A2R23" localSheetId="2">#REF!</definedName>
    <definedName name="A2R23">#REF!</definedName>
    <definedName name="A2R24" localSheetId="2">#REF!</definedName>
    <definedName name="A2R24">#REF!</definedName>
    <definedName name="A2R3" localSheetId="2">#REF!</definedName>
    <definedName name="A2R3">#REF!</definedName>
    <definedName name="A2R4" localSheetId="2">#REF!</definedName>
    <definedName name="A2R4">#REF!</definedName>
    <definedName name="A2R5" localSheetId="2">#REF!</definedName>
    <definedName name="A2R5">#REF!</definedName>
    <definedName name="A2R6" localSheetId="2">#REF!</definedName>
    <definedName name="A2R6">#REF!</definedName>
    <definedName name="A2R7" localSheetId="2">#REF!</definedName>
    <definedName name="A2R7">#REF!</definedName>
    <definedName name="A2R8" localSheetId="2">#REF!</definedName>
    <definedName name="A2R8">#REF!</definedName>
    <definedName name="A2R9" localSheetId="2">#REF!</definedName>
    <definedName name="A2R9">#REF!</definedName>
    <definedName name="A3P1" localSheetId="2">#REF!</definedName>
    <definedName name="A3P1">#REF!</definedName>
    <definedName name="A3P10" localSheetId="2">#REF!</definedName>
    <definedName name="A3P10">#REF!</definedName>
    <definedName name="A3P11" localSheetId="2">#REF!</definedName>
    <definedName name="A3P11">#REF!</definedName>
    <definedName name="A3P12" localSheetId="2">#REF!</definedName>
    <definedName name="A3P12">#REF!</definedName>
    <definedName name="A3P13" localSheetId="2">#REF!</definedName>
    <definedName name="A3P13">#REF!</definedName>
    <definedName name="A3P14" localSheetId="2">#REF!</definedName>
    <definedName name="A3P14">#REF!</definedName>
    <definedName name="A3P15" localSheetId="2">#REF!</definedName>
    <definedName name="A3P15">#REF!</definedName>
    <definedName name="A3P16" localSheetId="2">#REF!</definedName>
    <definedName name="A3P16">#REF!</definedName>
    <definedName name="A3P17" localSheetId="2">#REF!</definedName>
    <definedName name="A3P17">#REF!</definedName>
    <definedName name="A3P18" localSheetId="2">#REF!</definedName>
    <definedName name="A3P18">#REF!</definedName>
    <definedName name="A3P19" localSheetId="2">#REF!</definedName>
    <definedName name="A3P19">#REF!</definedName>
    <definedName name="A3P2" localSheetId="2">#REF!</definedName>
    <definedName name="A3P2">#REF!</definedName>
    <definedName name="A3P20" localSheetId="2">#REF!</definedName>
    <definedName name="A3P20">#REF!</definedName>
    <definedName name="A3P21" localSheetId="2">#REF!</definedName>
    <definedName name="A3P21">#REF!</definedName>
    <definedName name="A3P22" localSheetId="2">#REF!</definedName>
    <definedName name="A3P22">#REF!</definedName>
    <definedName name="A3P23" localSheetId="2">#REF!</definedName>
    <definedName name="A3P23">#REF!</definedName>
    <definedName name="A3P24" localSheetId="2">#REF!</definedName>
    <definedName name="A3P24">#REF!</definedName>
    <definedName name="A3P3" localSheetId="2">#REF!</definedName>
    <definedName name="A3P3">#REF!</definedName>
    <definedName name="A3P4" localSheetId="2">#REF!</definedName>
    <definedName name="A3P4">#REF!</definedName>
    <definedName name="A3P5" localSheetId="2">#REF!</definedName>
    <definedName name="A3P5">#REF!</definedName>
    <definedName name="A3P6" localSheetId="2">#REF!</definedName>
    <definedName name="A3P6">#REF!</definedName>
    <definedName name="A3P7" localSheetId="2">#REF!</definedName>
    <definedName name="A3P7">#REF!</definedName>
    <definedName name="A3P8" localSheetId="2">#REF!</definedName>
    <definedName name="A3P8">#REF!</definedName>
    <definedName name="A3P9" localSheetId="2">#REF!</definedName>
    <definedName name="A3P9">#REF!</definedName>
    <definedName name="A3R1" localSheetId="2">#REF!</definedName>
    <definedName name="A3R1">#REF!</definedName>
    <definedName name="A3R10" localSheetId="2">#REF!</definedName>
    <definedName name="A3R10">#REF!</definedName>
    <definedName name="A3R11" localSheetId="2">#REF!</definedName>
    <definedName name="A3R11">#REF!</definedName>
    <definedName name="A3R12" localSheetId="2">#REF!</definedName>
    <definedName name="A3R12">#REF!</definedName>
    <definedName name="A3R13" localSheetId="2">#REF!</definedName>
    <definedName name="A3R13">#REF!</definedName>
    <definedName name="A3R14" localSheetId="2">#REF!</definedName>
    <definedName name="A3R14">#REF!</definedName>
    <definedName name="A3R15" localSheetId="2">#REF!</definedName>
    <definedName name="A3R15">#REF!</definedName>
    <definedName name="A3R16" localSheetId="2">#REF!</definedName>
    <definedName name="A3R16">#REF!</definedName>
    <definedName name="A3R17" localSheetId="2">#REF!</definedName>
    <definedName name="A3R17">#REF!</definedName>
    <definedName name="A3R18" localSheetId="2">#REF!</definedName>
    <definedName name="A3R18">#REF!</definedName>
    <definedName name="A3R19" localSheetId="2">#REF!</definedName>
    <definedName name="A3R19">#REF!</definedName>
    <definedName name="A3R2" localSheetId="2">#REF!</definedName>
    <definedName name="A3R2">#REF!</definedName>
    <definedName name="A3R20" localSheetId="2">#REF!</definedName>
    <definedName name="A3R20">#REF!</definedName>
    <definedName name="A3R21" localSheetId="2">#REF!</definedName>
    <definedName name="A3R21">#REF!</definedName>
    <definedName name="A3R22" localSheetId="2">#REF!</definedName>
    <definedName name="A3R22">#REF!</definedName>
    <definedName name="A3R23" localSheetId="2">#REF!</definedName>
    <definedName name="A3R23">#REF!</definedName>
    <definedName name="A3R24" localSheetId="2">#REF!</definedName>
    <definedName name="A3R24">#REF!</definedName>
    <definedName name="A3R3" localSheetId="2">#REF!</definedName>
    <definedName name="A3R3">#REF!</definedName>
    <definedName name="A3R4" localSheetId="2">#REF!</definedName>
    <definedName name="A3R4">#REF!</definedName>
    <definedName name="A3R5" localSheetId="2">#REF!</definedName>
    <definedName name="A3R5">#REF!</definedName>
    <definedName name="A3R6" localSheetId="2">#REF!</definedName>
    <definedName name="A3R6">#REF!</definedName>
    <definedName name="A3R7" localSheetId="2">#REF!</definedName>
    <definedName name="A3R7">#REF!</definedName>
    <definedName name="A3R8" localSheetId="2">#REF!</definedName>
    <definedName name="A3R8">#REF!</definedName>
    <definedName name="A3R9" localSheetId="2">#REF!</definedName>
    <definedName name="A3R9">#REF!</definedName>
    <definedName name="A4P1" localSheetId="2">#REF!</definedName>
    <definedName name="A4P1">#REF!</definedName>
    <definedName name="A4P10" localSheetId="2">#REF!</definedName>
    <definedName name="A4P10">#REF!</definedName>
    <definedName name="A4P11" localSheetId="2">#REF!</definedName>
    <definedName name="A4P11">#REF!</definedName>
    <definedName name="A4P12" localSheetId="2">#REF!</definedName>
    <definedName name="A4P12">#REF!</definedName>
    <definedName name="A4P13" localSheetId="2">#REF!</definedName>
    <definedName name="A4P13">#REF!</definedName>
    <definedName name="A4P14" localSheetId="2">#REF!</definedName>
    <definedName name="A4P14">#REF!</definedName>
    <definedName name="A4P15" localSheetId="2">#REF!</definedName>
    <definedName name="A4P15">#REF!</definedName>
    <definedName name="A4P16" localSheetId="2">#REF!</definedName>
    <definedName name="A4P16">#REF!</definedName>
    <definedName name="A4P17" localSheetId="2">#REF!</definedName>
    <definedName name="A4P17">#REF!</definedName>
    <definedName name="A4P18" localSheetId="2">#REF!</definedName>
    <definedName name="A4P18">#REF!</definedName>
    <definedName name="A4P19" localSheetId="2">#REF!</definedName>
    <definedName name="A4P19">#REF!</definedName>
    <definedName name="A4P2" localSheetId="2">#REF!</definedName>
    <definedName name="A4P2">#REF!</definedName>
    <definedName name="A4P20" localSheetId="2">#REF!</definedName>
    <definedName name="A4P20">#REF!</definedName>
    <definedName name="A4P21" localSheetId="2">#REF!</definedName>
    <definedName name="A4P21">#REF!</definedName>
    <definedName name="A4P22" localSheetId="2">#REF!</definedName>
    <definedName name="A4P22">#REF!</definedName>
    <definedName name="A4P23" localSheetId="2">#REF!</definedName>
    <definedName name="A4P23">#REF!</definedName>
    <definedName name="A4P24" localSheetId="2">#REF!</definedName>
    <definedName name="A4P24">#REF!</definedName>
    <definedName name="A4P3" localSheetId="2">#REF!</definedName>
    <definedName name="A4P3">#REF!</definedName>
    <definedName name="A4P4" localSheetId="2">#REF!</definedName>
    <definedName name="A4P4">#REF!</definedName>
    <definedName name="A4P5" localSheetId="2">#REF!</definedName>
    <definedName name="A4P5">#REF!</definedName>
    <definedName name="A4P6" localSheetId="2">#REF!</definedName>
    <definedName name="A4P6">#REF!</definedName>
    <definedName name="A4P7" localSheetId="2">#REF!</definedName>
    <definedName name="A4P7">#REF!</definedName>
    <definedName name="A4P8" localSheetId="2">#REF!</definedName>
    <definedName name="A4P8">#REF!</definedName>
    <definedName name="A4P9" localSheetId="2">#REF!</definedName>
    <definedName name="A4P9">#REF!</definedName>
    <definedName name="A4R1" localSheetId="2">#REF!</definedName>
    <definedName name="A4R1">#REF!</definedName>
    <definedName name="A4R10" localSheetId="2">#REF!</definedName>
    <definedName name="A4R10">#REF!</definedName>
    <definedName name="A4R11" localSheetId="2">#REF!</definedName>
    <definedName name="A4R11">#REF!</definedName>
    <definedName name="A4R12" localSheetId="2">#REF!</definedName>
    <definedName name="A4R12">#REF!</definedName>
    <definedName name="A4R13" localSheetId="2">#REF!</definedName>
    <definedName name="A4R13">#REF!</definedName>
    <definedName name="A4R14" localSheetId="2">#REF!</definedName>
    <definedName name="A4R14">#REF!</definedName>
    <definedName name="A4R15" localSheetId="2">#REF!</definedName>
    <definedName name="A4R15">#REF!</definedName>
    <definedName name="A4R16" localSheetId="2">#REF!</definedName>
    <definedName name="A4R16">#REF!</definedName>
    <definedName name="A4R17" localSheetId="2">#REF!</definedName>
    <definedName name="A4R17">#REF!</definedName>
    <definedName name="A4R18" localSheetId="2">#REF!</definedName>
    <definedName name="A4R18">#REF!</definedName>
    <definedName name="A4R19" localSheetId="2">#REF!</definedName>
    <definedName name="A4R19">#REF!</definedName>
    <definedName name="A4R2" localSheetId="2">#REF!</definedName>
    <definedName name="A4R2">#REF!</definedName>
    <definedName name="A4R20" localSheetId="2">#REF!</definedName>
    <definedName name="A4R20">#REF!</definedName>
    <definedName name="A4R21" localSheetId="2">#REF!</definedName>
    <definedName name="A4R21">#REF!</definedName>
    <definedName name="A4R22" localSheetId="2">#REF!</definedName>
    <definedName name="A4R22">#REF!</definedName>
    <definedName name="A4R23" localSheetId="2">#REF!</definedName>
    <definedName name="A4R23">#REF!</definedName>
    <definedName name="A4R24" localSheetId="2">#REF!</definedName>
    <definedName name="A4R24">#REF!</definedName>
    <definedName name="A4R3" localSheetId="2">#REF!</definedName>
    <definedName name="A4R3">#REF!</definedName>
    <definedName name="A4R4" localSheetId="2">#REF!</definedName>
    <definedName name="A4R4">#REF!</definedName>
    <definedName name="A4R5" localSheetId="2">#REF!</definedName>
    <definedName name="A4R5">#REF!</definedName>
    <definedName name="A4R6" localSheetId="2">#REF!</definedName>
    <definedName name="A4R6">#REF!</definedName>
    <definedName name="A4R7" localSheetId="2">#REF!</definedName>
    <definedName name="A4R7">#REF!</definedName>
    <definedName name="A4R8" localSheetId="2">#REF!</definedName>
    <definedName name="A4R8">#REF!</definedName>
    <definedName name="A4R9" localSheetId="2">#REF!</definedName>
    <definedName name="A4R9">#REF!</definedName>
    <definedName name="A5P1" localSheetId="2">#REF!</definedName>
    <definedName name="A5P1">#REF!</definedName>
    <definedName name="A5P10" localSheetId="2">#REF!</definedName>
    <definedName name="A5P10">#REF!</definedName>
    <definedName name="A5P11" localSheetId="2">#REF!</definedName>
    <definedName name="A5P11">#REF!</definedName>
    <definedName name="A5P12" localSheetId="2">#REF!</definedName>
    <definedName name="A5P12">#REF!</definedName>
    <definedName name="A5P13" localSheetId="2">#REF!</definedName>
    <definedName name="A5P13">#REF!</definedName>
    <definedName name="A5P14" localSheetId="2">#REF!</definedName>
    <definedName name="A5P14">#REF!</definedName>
    <definedName name="A5P15" localSheetId="2">#REF!</definedName>
    <definedName name="A5P15">#REF!</definedName>
    <definedName name="A5P16" localSheetId="2">#REF!</definedName>
    <definedName name="A5P16">#REF!</definedName>
    <definedName name="A5P17" localSheetId="2">#REF!</definedName>
    <definedName name="A5P17">#REF!</definedName>
    <definedName name="A5P18" localSheetId="2">#REF!</definedName>
    <definedName name="A5P18">#REF!</definedName>
    <definedName name="A5P19" localSheetId="2">#REF!</definedName>
    <definedName name="A5P19">#REF!</definedName>
    <definedName name="A5P2" localSheetId="2">#REF!</definedName>
    <definedName name="A5P2">#REF!</definedName>
    <definedName name="A5P20" localSheetId="2">#REF!</definedName>
    <definedName name="A5P20">#REF!</definedName>
    <definedName name="A5P21" localSheetId="2">#REF!</definedName>
    <definedName name="A5P21">#REF!</definedName>
    <definedName name="A5P22" localSheetId="2">#REF!</definedName>
    <definedName name="A5P22">#REF!</definedName>
    <definedName name="A5P23" localSheetId="2">#REF!</definedName>
    <definedName name="A5P23">#REF!</definedName>
    <definedName name="A5P24" localSheetId="2">#REF!</definedName>
    <definedName name="A5P24">#REF!</definedName>
    <definedName name="A5P3" localSheetId="2">#REF!</definedName>
    <definedName name="A5P3">#REF!</definedName>
    <definedName name="A5P4" localSheetId="2">#REF!</definedName>
    <definedName name="A5P4">#REF!</definedName>
    <definedName name="A5P5" localSheetId="2">#REF!</definedName>
    <definedName name="A5P5">#REF!</definedName>
    <definedName name="A5P6" localSheetId="2">#REF!</definedName>
    <definedName name="A5P6">#REF!</definedName>
    <definedName name="A5P7" localSheetId="2">#REF!</definedName>
    <definedName name="A5P7">#REF!</definedName>
    <definedName name="A5P8" localSheetId="2">#REF!</definedName>
    <definedName name="A5P8">#REF!</definedName>
    <definedName name="A5P9" localSheetId="2">#REF!</definedName>
    <definedName name="A5P9">#REF!</definedName>
    <definedName name="A5R1" localSheetId="2">#REF!</definedName>
    <definedName name="A5R1">#REF!</definedName>
    <definedName name="A5R10" localSheetId="2">#REF!</definedName>
    <definedName name="A5R10">#REF!</definedName>
    <definedName name="A5R11" localSheetId="2">#REF!</definedName>
    <definedName name="A5R11">#REF!</definedName>
    <definedName name="A5R12" localSheetId="2">#REF!</definedName>
    <definedName name="A5R12">#REF!</definedName>
    <definedName name="A5R13" localSheetId="2">#REF!</definedName>
    <definedName name="A5R13">#REF!</definedName>
    <definedName name="A5R14" localSheetId="2">#REF!</definedName>
    <definedName name="A5R14">#REF!</definedName>
    <definedName name="A5R15" localSheetId="2">#REF!</definedName>
    <definedName name="A5R15">#REF!</definedName>
    <definedName name="A5R16" localSheetId="2">#REF!</definedName>
    <definedName name="A5R16">#REF!</definedName>
    <definedName name="A5R17" localSheetId="2">#REF!</definedName>
    <definedName name="A5R17">#REF!</definedName>
    <definedName name="A5R18" localSheetId="2">#REF!</definedName>
    <definedName name="A5R18">#REF!</definedName>
    <definedName name="A5R19" localSheetId="2">#REF!</definedName>
    <definedName name="A5R19">#REF!</definedName>
    <definedName name="A5R2" localSheetId="2">#REF!</definedName>
    <definedName name="A5R2">#REF!</definedName>
    <definedName name="A5R20" localSheetId="2">#REF!</definedName>
    <definedName name="A5R20">#REF!</definedName>
    <definedName name="A5R21" localSheetId="2">#REF!</definedName>
    <definedName name="A5R21">#REF!</definedName>
    <definedName name="A5R22" localSheetId="2">#REF!</definedName>
    <definedName name="A5R22">#REF!</definedName>
    <definedName name="A5R23" localSheetId="2">#REF!</definedName>
    <definedName name="A5R23">#REF!</definedName>
    <definedName name="A5R24" localSheetId="2">#REF!</definedName>
    <definedName name="A5R24">#REF!</definedName>
    <definedName name="A5R3" localSheetId="2">#REF!</definedName>
    <definedName name="A5R3">#REF!</definedName>
    <definedName name="A5R4" localSheetId="2">#REF!</definedName>
    <definedName name="A5R4">#REF!</definedName>
    <definedName name="A5R5" localSheetId="2">#REF!</definedName>
    <definedName name="A5R5">#REF!</definedName>
    <definedName name="A5R6" localSheetId="2">#REF!</definedName>
    <definedName name="A5R6">#REF!</definedName>
    <definedName name="A5R7" localSheetId="2">#REF!</definedName>
    <definedName name="A5R7">#REF!</definedName>
    <definedName name="A5R8" localSheetId="2">#REF!</definedName>
    <definedName name="A5R8">#REF!</definedName>
    <definedName name="A5R9" localSheetId="2">#REF!</definedName>
    <definedName name="A5R9">#REF!</definedName>
    <definedName name="add_1" localSheetId="2">#REF!</definedName>
    <definedName name="add_1">#REF!</definedName>
    <definedName name="add_2" localSheetId="2">#REF!</definedName>
    <definedName name="add_2">#REF!</definedName>
    <definedName name="add_3" localSheetId="2">#REF!</definedName>
    <definedName name="add_3">#REF!</definedName>
    <definedName name="add_4" localSheetId="2">#REF!</definedName>
    <definedName name="add_4">#REF!</definedName>
    <definedName name="add_5" localSheetId="2">#REF!</definedName>
    <definedName name="add_5">#REF!</definedName>
    <definedName name="add_total" localSheetId="2">#REF!</definedName>
    <definedName name="add_total">#REF!</definedName>
    <definedName name="_xlnm.Print_Area" localSheetId="3">'BDI-Consultoria'!$A$1:$K$36</definedName>
    <definedName name="_xlnm.Print_Area" localSheetId="2">'Composição '!$B$1:$K$512</definedName>
    <definedName name="_xlnm.Print_Area" localSheetId="5">Cronograma!$B$1:$Q$34</definedName>
    <definedName name="_xlnm.Print_Area" localSheetId="4">Modelo_Encargos!$A$1:$K$53</definedName>
    <definedName name="_xlnm.Print_Area" localSheetId="0">ORÇAMENTO!$B$1:$M$36</definedName>
    <definedName name="AUDITORIO" localSheetId="2">#REF!</definedName>
    <definedName name="AUDITORIO">#REF!</definedName>
    <definedName name="BBB" localSheetId="2">#REF!</definedName>
    <definedName name="BBB">#REF!</definedName>
    <definedName name="BD" localSheetId="2">#REF!</definedName>
    <definedName name="BD">#REF!</definedName>
    <definedName name="BDI" localSheetId="2">#REF!</definedName>
    <definedName name="BDI">#REF!</definedName>
    <definedName name="BDI_LIC" localSheetId="2">#REF!</definedName>
    <definedName name="BDI_LIC">#REF!</definedName>
    <definedName name="cfs" localSheetId="2">#REF!</definedName>
    <definedName name="cfs">#REF!</definedName>
    <definedName name="crono" localSheetId="2">#REF!</definedName>
    <definedName name="crono">#REF!</definedName>
    <definedName name="CRONO_ADD" localSheetId="2">#REF!</definedName>
    <definedName name="CRONO_ADD">#REF!</definedName>
    <definedName name="CRONO_RES" localSheetId="2">#REF!</definedName>
    <definedName name="CRONO_RES">#REF!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>"#REF!"</definedName>
    <definedName name="Excel_BuiltIn_Print_Area_7_1">"#REF!"</definedName>
    <definedName name="Excel_BuiltIn_Print_Area_7_1_1">"#REF!"</definedName>
    <definedName name="Excel_BuiltIn_Print_Area_7_1_1_1">"#REF!"</definedName>
    <definedName name="Excel_BuiltIn_Print_Area_7_1_1_1_1">"#REF!"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ini" localSheetId="2">'[1] '!#REF!</definedName>
    <definedName name="ini">'[1] '!#REF!</definedName>
    <definedName name="k">"$#REF!.$A$1:$B$2408"</definedName>
    <definedName name="matriz" localSheetId="2">'[1] '!#REF!</definedName>
    <definedName name="matriz">'[1] '!#REF!</definedName>
    <definedName name="MINUS" localSheetId="2">#REF!</definedName>
    <definedName name="MINUS">#REF!</definedName>
    <definedName name="OBRA" localSheetId="2">#REF!</definedName>
    <definedName name="OBRA">#REF!</definedName>
    <definedName name="P_PITA" localSheetId="2">[2]PLANILHA_SINTÉTICA!#REF!</definedName>
    <definedName name="P_PITA">[2]PLANILHA_SINTÉTICA!#REF!</definedName>
    <definedName name="Plan1">"$#REF!.$A$1:$B$2408"</definedName>
    <definedName name="PLUS" localSheetId="2">#REF!</definedName>
    <definedName name="PLUS">#REF!</definedName>
    <definedName name="po" localSheetId="2">#REF!</definedName>
    <definedName name="po">#REF!</definedName>
    <definedName name="PORTINHO" localSheetId="2">[2]PLANILHA_SINTÉTICA!#REF!</definedName>
    <definedName name="PORTINHO">[2]PLANILHA_SINTÉTICA!#REF!</definedName>
    <definedName name="REF">'[1] '!$F$464:$F$489</definedName>
    <definedName name="rere" localSheetId="2">#REF!</definedName>
    <definedName name="rere">#REF!</definedName>
    <definedName name="ROCIO" localSheetId="2">[2]PLANILHA_SINTÉTICA!#REF!</definedName>
    <definedName name="ROCIO">[2]PLANILHA_SINTÉTICA!#REF!</definedName>
    <definedName name="RODAPÉ" localSheetId="2">[1]Relatório!#REF!</definedName>
    <definedName name="RODAPÉ">[1]Relatório!#REF!</definedName>
    <definedName name="rt" localSheetId="2">#REF!</definedName>
    <definedName name="rt">#REF!</definedName>
    <definedName name="S10P1" localSheetId="2">#REF!</definedName>
    <definedName name="S10P1">#REF!</definedName>
    <definedName name="S10P10" localSheetId="2">#REF!</definedName>
    <definedName name="S10P10">#REF!</definedName>
    <definedName name="S10P11" localSheetId="2">#REF!</definedName>
    <definedName name="S10P11">#REF!</definedName>
    <definedName name="S10P12" localSheetId="2">#REF!</definedName>
    <definedName name="S10P12">#REF!</definedName>
    <definedName name="S10P13" localSheetId="2">#REF!</definedName>
    <definedName name="S10P13">#REF!</definedName>
    <definedName name="S10P14" localSheetId="2">#REF!</definedName>
    <definedName name="S10P14">#REF!</definedName>
    <definedName name="S10P15" localSheetId="2">#REF!</definedName>
    <definedName name="S10P15">#REF!</definedName>
    <definedName name="S10P16" localSheetId="2">#REF!</definedName>
    <definedName name="S10P16">#REF!</definedName>
    <definedName name="S10P17" localSheetId="2">#REF!</definedName>
    <definedName name="S10P17">#REF!</definedName>
    <definedName name="S10P18" localSheetId="2">#REF!</definedName>
    <definedName name="S10P18">#REF!</definedName>
    <definedName name="S10P19" localSheetId="2">#REF!</definedName>
    <definedName name="S10P19">#REF!</definedName>
    <definedName name="S10P2" localSheetId="2">#REF!</definedName>
    <definedName name="S10P2">#REF!</definedName>
    <definedName name="S10P20" localSheetId="2">#REF!</definedName>
    <definedName name="S10P20">#REF!</definedName>
    <definedName name="S10P21" localSheetId="2">#REF!</definedName>
    <definedName name="S10P21">#REF!</definedName>
    <definedName name="S10P22" localSheetId="2">#REF!</definedName>
    <definedName name="S10P22">#REF!</definedName>
    <definedName name="S10P23" localSheetId="2">#REF!</definedName>
    <definedName name="S10P23">#REF!</definedName>
    <definedName name="S10P24" localSheetId="2">#REF!</definedName>
    <definedName name="S10P24">#REF!</definedName>
    <definedName name="S10P3" localSheetId="2">#REF!</definedName>
    <definedName name="S10P3">#REF!</definedName>
    <definedName name="S10P4" localSheetId="2">#REF!</definedName>
    <definedName name="S10P4">#REF!</definedName>
    <definedName name="S10P5" localSheetId="2">#REF!</definedName>
    <definedName name="S10P5">#REF!</definedName>
    <definedName name="S10P6" localSheetId="2">#REF!</definedName>
    <definedName name="S10P6">#REF!</definedName>
    <definedName name="S10P7" localSheetId="2">#REF!</definedName>
    <definedName name="S10P7">#REF!</definedName>
    <definedName name="S10P8" localSheetId="2">#REF!</definedName>
    <definedName name="S10P8">#REF!</definedName>
    <definedName name="S10P9" localSheetId="2">#REF!</definedName>
    <definedName name="S10P9">#REF!</definedName>
    <definedName name="S10R1" localSheetId="2">#REF!</definedName>
    <definedName name="S10R1">#REF!</definedName>
    <definedName name="S10R10" localSheetId="2">#REF!</definedName>
    <definedName name="S10R10">#REF!</definedName>
    <definedName name="S10R11" localSheetId="2">#REF!</definedName>
    <definedName name="S10R11">#REF!</definedName>
    <definedName name="S10R12" localSheetId="2">#REF!</definedName>
    <definedName name="S10R12">#REF!</definedName>
    <definedName name="S10R13" localSheetId="2">#REF!</definedName>
    <definedName name="S10R13">#REF!</definedName>
    <definedName name="S10R14" localSheetId="2">#REF!</definedName>
    <definedName name="S10R14">#REF!</definedName>
    <definedName name="S10R15" localSheetId="2">#REF!</definedName>
    <definedName name="S10R15">#REF!</definedName>
    <definedName name="S10R16" localSheetId="2">#REF!</definedName>
    <definedName name="S10R16">#REF!</definedName>
    <definedName name="S10R17" localSheetId="2">#REF!</definedName>
    <definedName name="S10R17">#REF!</definedName>
    <definedName name="S10R18" localSheetId="2">#REF!</definedName>
    <definedName name="S10R18">#REF!</definedName>
    <definedName name="S10R19" localSheetId="2">#REF!</definedName>
    <definedName name="S10R19">#REF!</definedName>
    <definedName name="S10R2" localSheetId="2">#REF!</definedName>
    <definedName name="S10R2">#REF!</definedName>
    <definedName name="S10R20" localSheetId="2">#REF!</definedName>
    <definedName name="S10R20">#REF!</definedName>
    <definedName name="S10R21" localSheetId="2">#REF!</definedName>
    <definedName name="S10R21">#REF!</definedName>
    <definedName name="S10R22" localSheetId="2">#REF!</definedName>
    <definedName name="S10R22">#REF!</definedName>
    <definedName name="S10R23" localSheetId="2">#REF!</definedName>
    <definedName name="S10R23">#REF!</definedName>
    <definedName name="S10R24" localSheetId="2">#REF!</definedName>
    <definedName name="S10R24">#REF!</definedName>
    <definedName name="S10R3" localSheetId="2">#REF!</definedName>
    <definedName name="S10R3">#REF!</definedName>
    <definedName name="S10R4" localSheetId="2">#REF!</definedName>
    <definedName name="S10R4">#REF!</definedName>
    <definedName name="S10R5" localSheetId="2">#REF!</definedName>
    <definedName name="S10R5">#REF!</definedName>
    <definedName name="S10R6" localSheetId="2">#REF!</definedName>
    <definedName name="S10R6">#REF!</definedName>
    <definedName name="S10R7" localSheetId="2">#REF!</definedName>
    <definedName name="S10R7">#REF!</definedName>
    <definedName name="S10R8" localSheetId="2">#REF!</definedName>
    <definedName name="S10R8">#REF!</definedName>
    <definedName name="S10R9" localSheetId="2">#REF!</definedName>
    <definedName name="S10R9">#REF!</definedName>
    <definedName name="S11P1" localSheetId="2">#REF!</definedName>
    <definedName name="S11P1">#REF!</definedName>
    <definedName name="S11P10" localSheetId="2">#REF!</definedName>
    <definedName name="S11P10">#REF!</definedName>
    <definedName name="S11P11" localSheetId="2">#REF!</definedName>
    <definedName name="S11P11">#REF!</definedName>
    <definedName name="S11P12" localSheetId="2">#REF!</definedName>
    <definedName name="S11P12">#REF!</definedName>
    <definedName name="S11P13" localSheetId="2">#REF!</definedName>
    <definedName name="S11P13">#REF!</definedName>
    <definedName name="S11P14" localSheetId="2">#REF!</definedName>
    <definedName name="S11P14">#REF!</definedName>
    <definedName name="S11P15" localSheetId="2">#REF!</definedName>
    <definedName name="S11P15">#REF!</definedName>
    <definedName name="S11P16" localSheetId="2">#REF!</definedName>
    <definedName name="S11P16">#REF!</definedName>
    <definedName name="S11P17" localSheetId="2">#REF!</definedName>
    <definedName name="S11P17">#REF!</definedName>
    <definedName name="S11P18" localSheetId="2">#REF!</definedName>
    <definedName name="S11P18">#REF!</definedName>
    <definedName name="S11P19" localSheetId="2">#REF!</definedName>
    <definedName name="S11P19">#REF!</definedName>
    <definedName name="S11P2" localSheetId="2">#REF!</definedName>
    <definedName name="S11P2">#REF!</definedName>
    <definedName name="S11P20" localSheetId="2">#REF!</definedName>
    <definedName name="S11P20">#REF!</definedName>
    <definedName name="S11P21" localSheetId="2">#REF!</definedName>
    <definedName name="S11P21">#REF!</definedName>
    <definedName name="S11P22" localSheetId="2">#REF!</definedName>
    <definedName name="S11P22">#REF!</definedName>
    <definedName name="S11P23" localSheetId="2">#REF!</definedName>
    <definedName name="S11P23">#REF!</definedName>
    <definedName name="S11P24" localSheetId="2">#REF!</definedName>
    <definedName name="S11P24">#REF!</definedName>
    <definedName name="S11P3" localSheetId="2">#REF!</definedName>
    <definedName name="S11P3">#REF!</definedName>
    <definedName name="S11P4" localSheetId="2">#REF!</definedName>
    <definedName name="S11P4">#REF!</definedName>
    <definedName name="S11P5" localSheetId="2">#REF!</definedName>
    <definedName name="S11P5">#REF!</definedName>
    <definedName name="S11P6" localSheetId="2">#REF!</definedName>
    <definedName name="S11P6">#REF!</definedName>
    <definedName name="S11P7" localSheetId="2">#REF!</definedName>
    <definedName name="S11P7">#REF!</definedName>
    <definedName name="S11P8" localSheetId="2">#REF!</definedName>
    <definedName name="S11P8">#REF!</definedName>
    <definedName name="S11P9" localSheetId="2">#REF!</definedName>
    <definedName name="S11P9">#REF!</definedName>
    <definedName name="S11R1" localSheetId="2">#REF!</definedName>
    <definedName name="S11R1">#REF!</definedName>
    <definedName name="S11R10" localSheetId="2">#REF!</definedName>
    <definedName name="S11R10">#REF!</definedName>
    <definedName name="S11R11" localSheetId="2">#REF!</definedName>
    <definedName name="S11R11">#REF!</definedName>
    <definedName name="S11R12" localSheetId="2">#REF!</definedName>
    <definedName name="S11R12">#REF!</definedName>
    <definedName name="S11R13" localSheetId="2">#REF!</definedName>
    <definedName name="S11R13">#REF!</definedName>
    <definedName name="S11R14" localSheetId="2">#REF!</definedName>
    <definedName name="S11R14">#REF!</definedName>
    <definedName name="S11R15" localSheetId="2">#REF!</definedName>
    <definedName name="S11R15">#REF!</definedName>
    <definedName name="S11R16" localSheetId="2">#REF!</definedName>
    <definedName name="S11R16">#REF!</definedName>
    <definedName name="S11R17" localSheetId="2">#REF!</definedName>
    <definedName name="S11R17">#REF!</definedName>
    <definedName name="S11R18" localSheetId="2">#REF!</definedName>
    <definedName name="S11R18">#REF!</definedName>
    <definedName name="S11R19" localSheetId="2">#REF!</definedName>
    <definedName name="S11R19">#REF!</definedName>
    <definedName name="S11R2" localSheetId="2">#REF!</definedName>
    <definedName name="S11R2">#REF!</definedName>
    <definedName name="S11R20" localSheetId="2">#REF!</definedName>
    <definedName name="S11R20">#REF!</definedName>
    <definedName name="S11R21" localSheetId="2">#REF!</definedName>
    <definedName name="S11R21">#REF!</definedName>
    <definedName name="S11R22" localSheetId="2">#REF!</definedName>
    <definedName name="S11R22">#REF!</definedName>
    <definedName name="S11R23" localSheetId="2">#REF!</definedName>
    <definedName name="S11R23">#REF!</definedName>
    <definedName name="S11R24" localSheetId="2">#REF!</definedName>
    <definedName name="S11R24">#REF!</definedName>
    <definedName name="S11R3" localSheetId="2">#REF!</definedName>
    <definedName name="S11R3">#REF!</definedName>
    <definedName name="S11R4" localSheetId="2">#REF!</definedName>
    <definedName name="S11R4">#REF!</definedName>
    <definedName name="S11R5" localSheetId="2">#REF!</definedName>
    <definedName name="S11R5">#REF!</definedName>
    <definedName name="S11R6" localSheetId="2">#REF!</definedName>
    <definedName name="S11R6">#REF!</definedName>
    <definedName name="S11R7" localSheetId="2">#REF!</definedName>
    <definedName name="S11R7">#REF!</definedName>
    <definedName name="S11R8" localSheetId="2">#REF!</definedName>
    <definedName name="S11R8">#REF!</definedName>
    <definedName name="S11R9" localSheetId="2">#REF!</definedName>
    <definedName name="S11R9">#REF!</definedName>
    <definedName name="S12P1" localSheetId="2">#REF!</definedName>
    <definedName name="S12P1">#REF!</definedName>
    <definedName name="S12P10" localSheetId="2">#REF!</definedName>
    <definedName name="S12P10">#REF!</definedName>
    <definedName name="S12P11" localSheetId="2">#REF!</definedName>
    <definedName name="S12P11">#REF!</definedName>
    <definedName name="S12P12" localSheetId="2">#REF!</definedName>
    <definedName name="S12P12">#REF!</definedName>
    <definedName name="S12P13" localSheetId="2">#REF!</definedName>
    <definedName name="S12P13">#REF!</definedName>
    <definedName name="S12P14" localSheetId="2">#REF!</definedName>
    <definedName name="S12P14">#REF!</definedName>
    <definedName name="S12P15" localSheetId="2">#REF!</definedName>
    <definedName name="S12P15">#REF!</definedName>
    <definedName name="S12P16" localSheetId="2">#REF!</definedName>
    <definedName name="S12P16">#REF!</definedName>
    <definedName name="S12P17" localSheetId="2">#REF!</definedName>
    <definedName name="S12P17">#REF!</definedName>
    <definedName name="S12P18" localSheetId="2">#REF!</definedName>
    <definedName name="S12P18">#REF!</definedName>
    <definedName name="S12P19" localSheetId="2">#REF!</definedName>
    <definedName name="S12P19">#REF!</definedName>
    <definedName name="S12P2" localSheetId="2">#REF!</definedName>
    <definedName name="S12P2">#REF!</definedName>
    <definedName name="S12P20" localSheetId="2">#REF!</definedName>
    <definedName name="S12P20">#REF!</definedName>
    <definedName name="S12P21" localSheetId="2">#REF!</definedName>
    <definedName name="S12P21">#REF!</definedName>
    <definedName name="S12P22" localSheetId="2">#REF!</definedName>
    <definedName name="S12P22">#REF!</definedName>
    <definedName name="S12P23" localSheetId="2">#REF!</definedName>
    <definedName name="S12P23">#REF!</definedName>
    <definedName name="S12P24" localSheetId="2">#REF!</definedName>
    <definedName name="S12P24">#REF!</definedName>
    <definedName name="S12P3" localSheetId="2">#REF!</definedName>
    <definedName name="S12P3">#REF!</definedName>
    <definedName name="S12P4" localSheetId="2">#REF!</definedName>
    <definedName name="S12P4">#REF!</definedName>
    <definedName name="S12P5" localSheetId="2">#REF!</definedName>
    <definedName name="S12P5">#REF!</definedName>
    <definedName name="S12P6" localSheetId="2">#REF!</definedName>
    <definedName name="S12P6">#REF!</definedName>
    <definedName name="S12P7" localSheetId="2">#REF!</definedName>
    <definedName name="S12P7">#REF!</definedName>
    <definedName name="S12P8" localSheetId="2">#REF!</definedName>
    <definedName name="S12P8">#REF!</definedName>
    <definedName name="S12P9" localSheetId="2">#REF!</definedName>
    <definedName name="S12P9">#REF!</definedName>
    <definedName name="S12R1" localSheetId="2">#REF!</definedName>
    <definedName name="S12R1">#REF!</definedName>
    <definedName name="S12R10" localSheetId="2">#REF!</definedName>
    <definedName name="S12R10">#REF!</definedName>
    <definedName name="S12R11" localSheetId="2">#REF!</definedName>
    <definedName name="S12R11">#REF!</definedName>
    <definedName name="S12R12" localSheetId="2">#REF!</definedName>
    <definedName name="S12R12">#REF!</definedName>
    <definedName name="S12R13" localSheetId="2">#REF!</definedName>
    <definedName name="S12R13">#REF!</definedName>
    <definedName name="S12R14" localSheetId="2">#REF!</definedName>
    <definedName name="S12R14">#REF!</definedName>
    <definedName name="S12R15" localSheetId="2">#REF!</definedName>
    <definedName name="S12R15">#REF!</definedName>
    <definedName name="S12R16" localSheetId="2">#REF!</definedName>
    <definedName name="S12R16">#REF!</definedName>
    <definedName name="S12R17" localSheetId="2">#REF!</definedName>
    <definedName name="S12R17">#REF!</definedName>
    <definedName name="S12R18" localSheetId="2">#REF!</definedName>
    <definedName name="S12R18">#REF!</definedName>
    <definedName name="S12R19" localSheetId="2">#REF!</definedName>
    <definedName name="S12R19">#REF!</definedName>
    <definedName name="S12R2" localSheetId="2">#REF!</definedName>
    <definedName name="S12R2">#REF!</definedName>
    <definedName name="S12R20" localSheetId="2">#REF!</definedName>
    <definedName name="S12R20">#REF!</definedName>
    <definedName name="S12R21" localSheetId="2">#REF!</definedName>
    <definedName name="S12R21">#REF!</definedName>
    <definedName name="S12R22" localSheetId="2">#REF!</definedName>
    <definedName name="S12R22">#REF!</definedName>
    <definedName name="S12R23" localSheetId="2">#REF!</definedName>
    <definedName name="S12R23">#REF!</definedName>
    <definedName name="S12R24" localSheetId="2">#REF!</definedName>
    <definedName name="S12R24">#REF!</definedName>
    <definedName name="S12R3" localSheetId="2">#REF!</definedName>
    <definedName name="S12R3">#REF!</definedName>
    <definedName name="S12R4" localSheetId="2">#REF!</definedName>
    <definedName name="S12R4">#REF!</definedName>
    <definedName name="S12R5" localSheetId="2">#REF!</definedName>
    <definedName name="S12R5">#REF!</definedName>
    <definedName name="S12R6" localSheetId="2">#REF!</definedName>
    <definedName name="S12R6">#REF!</definedName>
    <definedName name="S12R7" localSheetId="2">#REF!</definedName>
    <definedName name="S12R7">#REF!</definedName>
    <definedName name="S12R8" localSheetId="2">#REF!</definedName>
    <definedName name="S12R8">#REF!</definedName>
    <definedName name="S12R9" localSheetId="2">#REF!</definedName>
    <definedName name="S12R9">#REF!</definedName>
    <definedName name="S13P1" localSheetId="2">#REF!</definedName>
    <definedName name="S13P1">#REF!</definedName>
    <definedName name="S13P10" localSheetId="2">#REF!</definedName>
    <definedName name="S13P10">#REF!</definedName>
    <definedName name="S13P11" localSheetId="2">#REF!</definedName>
    <definedName name="S13P11">#REF!</definedName>
    <definedName name="S13P12" localSheetId="2">#REF!</definedName>
    <definedName name="S13P12">#REF!</definedName>
    <definedName name="S13P13" localSheetId="2">#REF!</definedName>
    <definedName name="S13P13">#REF!</definedName>
    <definedName name="S13P14" localSheetId="2">#REF!</definedName>
    <definedName name="S13P14">#REF!</definedName>
    <definedName name="S13P15" localSheetId="2">#REF!</definedName>
    <definedName name="S13P15">#REF!</definedName>
    <definedName name="S13P16" localSheetId="2">#REF!</definedName>
    <definedName name="S13P16">#REF!</definedName>
    <definedName name="S13P17" localSheetId="2">#REF!</definedName>
    <definedName name="S13P17">#REF!</definedName>
    <definedName name="S13P18" localSheetId="2">#REF!</definedName>
    <definedName name="S13P18">#REF!</definedName>
    <definedName name="S13P19" localSheetId="2">#REF!</definedName>
    <definedName name="S13P19">#REF!</definedName>
    <definedName name="S13P2" localSheetId="2">#REF!</definedName>
    <definedName name="S13P2">#REF!</definedName>
    <definedName name="S13P20" localSheetId="2">#REF!</definedName>
    <definedName name="S13P20">#REF!</definedName>
    <definedName name="S13P21" localSheetId="2">#REF!</definedName>
    <definedName name="S13P21">#REF!</definedName>
    <definedName name="S13P22" localSheetId="2">#REF!</definedName>
    <definedName name="S13P22">#REF!</definedName>
    <definedName name="S13P23" localSheetId="2">#REF!</definedName>
    <definedName name="S13P23">#REF!</definedName>
    <definedName name="S13P24" localSheetId="2">#REF!</definedName>
    <definedName name="S13P24">#REF!</definedName>
    <definedName name="S13P3" localSheetId="2">#REF!</definedName>
    <definedName name="S13P3">#REF!</definedName>
    <definedName name="S13P4" localSheetId="2">#REF!</definedName>
    <definedName name="S13P4">#REF!</definedName>
    <definedName name="S13P5" localSheetId="2">#REF!</definedName>
    <definedName name="S13P5">#REF!</definedName>
    <definedName name="S13P6" localSheetId="2">#REF!</definedName>
    <definedName name="S13P6">#REF!</definedName>
    <definedName name="S13P7" localSheetId="2">#REF!</definedName>
    <definedName name="S13P7">#REF!</definedName>
    <definedName name="S13P8" localSheetId="2">#REF!</definedName>
    <definedName name="S13P8">#REF!</definedName>
    <definedName name="S13P9" localSheetId="2">#REF!</definedName>
    <definedName name="S13P9">#REF!</definedName>
    <definedName name="S13R1" localSheetId="2">#REF!</definedName>
    <definedName name="S13R1">#REF!</definedName>
    <definedName name="S13R10" localSheetId="2">#REF!</definedName>
    <definedName name="S13R10">#REF!</definedName>
    <definedName name="S13R11" localSheetId="2">#REF!</definedName>
    <definedName name="S13R11">#REF!</definedName>
    <definedName name="S13R12" localSheetId="2">#REF!</definedName>
    <definedName name="S13R12">#REF!</definedName>
    <definedName name="S13R13" localSheetId="2">#REF!</definedName>
    <definedName name="S13R13">#REF!</definedName>
    <definedName name="S13R14" localSheetId="2">#REF!</definedName>
    <definedName name="S13R14">#REF!</definedName>
    <definedName name="S13R15" localSheetId="2">#REF!</definedName>
    <definedName name="S13R15">#REF!</definedName>
    <definedName name="S13R16" localSheetId="2">#REF!</definedName>
    <definedName name="S13R16">#REF!</definedName>
    <definedName name="S13R17" localSheetId="2">#REF!</definedName>
    <definedName name="S13R17">#REF!</definedName>
    <definedName name="S13R18" localSheetId="2">#REF!</definedName>
    <definedName name="S13R18">#REF!</definedName>
    <definedName name="S13R19" localSheetId="2">#REF!</definedName>
    <definedName name="S13R19">#REF!</definedName>
    <definedName name="S13R2" localSheetId="2">#REF!</definedName>
    <definedName name="S13R2">#REF!</definedName>
    <definedName name="S13R20" localSheetId="2">#REF!</definedName>
    <definedName name="S13R20">#REF!</definedName>
    <definedName name="S13R21" localSheetId="2">#REF!</definedName>
    <definedName name="S13R21">#REF!</definedName>
    <definedName name="S13R22" localSheetId="2">#REF!</definedName>
    <definedName name="S13R22">#REF!</definedName>
    <definedName name="S13R23" localSheetId="2">#REF!</definedName>
    <definedName name="S13R23">#REF!</definedName>
    <definedName name="S13R24" localSheetId="2">#REF!</definedName>
    <definedName name="S13R24">#REF!</definedName>
    <definedName name="S13R3" localSheetId="2">#REF!</definedName>
    <definedName name="S13R3">#REF!</definedName>
    <definedName name="S13R4" localSheetId="2">#REF!</definedName>
    <definedName name="S13R4">#REF!</definedName>
    <definedName name="S13R5" localSheetId="2">#REF!</definedName>
    <definedName name="S13R5">#REF!</definedName>
    <definedName name="S13R6" localSheetId="2">#REF!</definedName>
    <definedName name="S13R6">#REF!</definedName>
    <definedName name="S13R7" localSheetId="2">#REF!</definedName>
    <definedName name="S13R7">#REF!</definedName>
    <definedName name="S13R8" localSheetId="2">#REF!</definedName>
    <definedName name="S13R8">#REF!</definedName>
    <definedName name="S13R9" localSheetId="2">#REF!</definedName>
    <definedName name="S13R9">#REF!</definedName>
    <definedName name="S14P1" localSheetId="2">#REF!</definedName>
    <definedName name="S14P1">#REF!</definedName>
    <definedName name="S14P10" localSheetId="2">#REF!</definedName>
    <definedName name="S14P10">#REF!</definedName>
    <definedName name="S14P11" localSheetId="2">#REF!</definedName>
    <definedName name="S14P11">#REF!</definedName>
    <definedName name="S14P12" localSheetId="2">#REF!</definedName>
    <definedName name="S14P12">#REF!</definedName>
    <definedName name="S14P13" localSheetId="2">#REF!</definedName>
    <definedName name="S14P13">#REF!</definedName>
    <definedName name="S14P14" localSheetId="2">#REF!</definedName>
    <definedName name="S14P14">#REF!</definedName>
    <definedName name="S14P15" localSheetId="2">#REF!</definedName>
    <definedName name="S14P15">#REF!</definedName>
    <definedName name="S14P16" localSheetId="2">#REF!</definedName>
    <definedName name="S14P16">#REF!</definedName>
    <definedName name="S14P17" localSheetId="2">#REF!</definedName>
    <definedName name="S14P17">#REF!</definedName>
    <definedName name="S14P18" localSheetId="2">#REF!</definedName>
    <definedName name="S14P18">#REF!</definedName>
    <definedName name="S14P19" localSheetId="2">#REF!</definedName>
    <definedName name="S14P19">#REF!</definedName>
    <definedName name="S14P2" localSheetId="2">#REF!</definedName>
    <definedName name="S14P2">#REF!</definedName>
    <definedName name="S14P20" localSheetId="2">#REF!</definedName>
    <definedName name="S14P20">#REF!</definedName>
    <definedName name="S14P21" localSheetId="2">#REF!</definedName>
    <definedName name="S14P21">#REF!</definedName>
    <definedName name="S14P22" localSheetId="2">#REF!</definedName>
    <definedName name="S14P22">#REF!</definedName>
    <definedName name="S14P23" localSheetId="2">#REF!</definedName>
    <definedName name="S14P23">#REF!</definedName>
    <definedName name="S14P24" localSheetId="2">#REF!</definedName>
    <definedName name="S14P24">#REF!</definedName>
    <definedName name="S14P3" localSheetId="2">#REF!</definedName>
    <definedName name="S14P3">#REF!</definedName>
    <definedName name="S14P4" localSheetId="2">#REF!</definedName>
    <definedName name="S14P4">#REF!</definedName>
    <definedName name="S14P5" localSheetId="2">#REF!</definedName>
    <definedName name="S14P5">#REF!</definedName>
    <definedName name="S14P6" localSheetId="2">#REF!</definedName>
    <definedName name="S14P6">#REF!</definedName>
    <definedName name="S14P7" localSheetId="2">#REF!</definedName>
    <definedName name="S14P7">#REF!</definedName>
    <definedName name="S14P8" localSheetId="2">#REF!</definedName>
    <definedName name="S14P8">#REF!</definedName>
    <definedName name="S14P9" localSheetId="2">#REF!</definedName>
    <definedName name="S14P9">#REF!</definedName>
    <definedName name="S14R1" localSheetId="2">#REF!</definedName>
    <definedName name="S14R1">#REF!</definedName>
    <definedName name="S14R10" localSheetId="2">#REF!</definedName>
    <definedName name="S14R10">#REF!</definedName>
    <definedName name="S14R11" localSheetId="2">#REF!</definedName>
    <definedName name="S14R11">#REF!</definedName>
    <definedName name="S14R12" localSheetId="2">#REF!</definedName>
    <definedName name="S14R12">#REF!</definedName>
    <definedName name="S14R13" localSheetId="2">#REF!</definedName>
    <definedName name="S14R13">#REF!</definedName>
    <definedName name="S14R14" localSheetId="2">#REF!</definedName>
    <definedName name="S14R14">#REF!</definedName>
    <definedName name="S14R15" localSheetId="2">#REF!</definedName>
    <definedName name="S14R15">#REF!</definedName>
    <definedName name="S14R16" localSheetId="2">#REF!</definedName>
    <definedName name="S14R16">#REF!</definedName>
    <definedName name="S14R17" localSheetId="2">#REF!</definedName>
    <definedName name="S14R17">#REF!</definedName>
    <definedName name="S14R18" localSheetId="2">#REF!</definedName>
    <definedName name="S14R18">#REF!</definedName>
    <definedName name="S14R19" localSheetId="2">#REF!</definedName>
    <definedName name="S14R19">#REF!</definedName>
    <definedName name="S14R2" localSheetId="2">#REF!</definedName>
    <definedName name="S14R2">#REF!</definedName>
    <definedName name="S14R20" localSheetId="2">#REF!</definedName>
    <definedName name="S14R20">#REF!</definedName>
    <definedName name="S14R21" localSheetId="2">#REF!</definedName>
    <definedName name="S14R21">#REF!</definedName>
    <definedName name="S14R22" localSheetId="2">#REF!</definedName>
    <definedName name="S14R22">#REF!</definedName>
    <definedName name="S14R23" localSheetId="2">#REF!</definedName>
    <definedName name="S14R23">#REF!</definedName>
    <definedName name="S14R24" localSheetId="2">#REF!</definedName>
    <definedName name="S14R24">#REF!</definedName>
    <definedName name="S14R3" localSheetId="2">#REF!</definedName>
    <definedName name="S14R3">#REF!</definedName>
    <definedName name="S14R4" localSheetId="2">#REF!</definedName>
    <definedName name="S14R4">#REF!</definedName>
    <definedName name="S14R5" localSheetId="2">#REF!</definedName>
    <definedName name="S14R5">#REF!</definedName>
    <definedName name="S14R6" localSheetId="2">#REF!</definedName>
    <definedName name="S14R6">#REF!</definedName>
    <definedName name="S14R7" localSheetId="2">#REF!</definedName>
    <definedName name="S14R7">#REF!</definedName>
    <definedName name="S14R8" localSheetId="2">#REF!</definedName>
    <definedName name="S14R8">#REF!</definedName>
    <definedName name="S14R9" localSheetId="2">#REF!</definedName>
    <definedName name="S14R9">#REF!</definedName>
    <definedName name="S15P1" localSheetId="2">#REF!</definedName>
    <definedName name="S15P1">#REF!</definedName>
    <definedName name="S15P10" localSheetId="2">#REF!</definedName>
    <definedName name="S15P10">#REF!</definedName>
    <definedName name="S15P11" localSheetId="2">#REF!</definedName>
    <definedName name="S15P11">#REF!</definedName>
    <definedName name="S15P12" localSheetId="2">#REF!</definedName>
    <definedName name="S15P12">#REF!</definedName>
    <definedName name="S15P13" localSheetId="2">#REF!</definedName>
    <definedName name="S15P13">#REF!</definedName>
    <definedName name="S15P14" localSheetId="2">#REF!</definedName>
    <definedName name="S15P14">#REF!</definedName>
    <definedName name="S15P15" localSheetId="2">#REF!</definedName>
    <definedName name="S15P15">#REF!</definedName>
    <definedName name="S15P16" localSheetId="2">#REF!</definedName>
    <definedName name="S15P16">#REF!</definedName>
    <definedName name="S15P17" localSheetId="2">#REF!</definedName>
    <definedName name="S15P17">#REF!</definedName>
    <definedName name="S15P18" localSheetId="2">#REF!</definedName>
    <definedName name="S15P18">#REF!</definedName>
    <definedName name="S15P19" localSheetId="2">#REF!</definedName>
    <definedName name="S15P19">#REF!</definedName>
    <definedName name="S15P2" localSheetId="2">#REF!</definedName>
    <definedName name="S15P2">#REF!</definedName>
    <definedName name="S15P20" localSheetId="2">#REF!</definedName>
    <definedName name="S15P20">#REF!</definedName>
    <definedName name="S15P21" localSheetId="2">#REF!</definedName>
    <definedName name="S15P21">#REF!</definedName>
    <definedName name="S15P22" localSheetId="2">#REF!</definedName>
    <definedName name="S15P22">#REF!</definedName>
    <definedName name="S15P23" localSheetId="2">#REF!</definedName>
    <definedName name="S15P23">#REF!</definedName>
    <definedName name="S15P24" localSheetId="2">#REF!</definedName>
    <definedName name="S15P24">#REF!</definedName>
    <definedName name="S15P3" localSheetId="2">#REF!</definedName>
    <definedName name="S15P3">#REF!</definedName>
    <definedName name="S15P4" localSheetId="2">#REF!</definedName>
    <definedName name="S15P4">#REF!</definedName>
    <definedName name="S15P5" localSheetId="2">#REF!</definedName>
    <definedName name="S15P5">#REF!</definedName>
    <definedName name="S15P6" localSheetId="2">#REF!</definedName>
    <definedName name="S15P6">#REF!</definedName>
    <definedName name="S15P7" localSheetId="2">#REF!</definedName>
    <definedName name="S15P7">#REF!</definedName>
    <definedName name="S15P8" localSheetId="2">#REF!</definedName>
    <definedName name="S15P8">#REF!</definedName>
    <definedName name="S15P9" localSheetId="2">#REF!</definedName>
    <definedName name="S15P9">#REF!</definedName>
    <definedName name="S15R1" localSheetId="2">#REF!</definedName>
    <definedName name="S15R1">#REF!</definedName>
    <definedName name="S15R10" localSheetId="2">#REF!</definedName>
    <definedName name="S15R10">#REF!</definedName>
    <definedName name="S15R11" localSheetId="2">#REF!</definedName>
    <definedName name="S15R11">#REF!</definedName>
    <definedName name="S15R12" localSheetId="2">#REF!</definedName>
    <definedName name="S15R12">#REF!</definedName>
    <definedName name="S15R13" localSheetId="2">#REF!</definedName>
    <definedName name="S15R13">#REF!</definedName>
    <definedName name="S15R14" localSheetId="2">#REF!</definedName>
    <definedName name="S15R14">#REF!</definedName>
    <definedName name="S15R15" localSheetId="2">#REF!</definedName>
    <definedName name="S15R15">#REF!</definedName>
    <definedName name="S15R16" localSheetId="2">#REF!</definedName>
    <definedName name="S15R16">#REF!</definedName>
    <definedName name="S15R17" localSheetId="2">#REF!</definedName>
    <definedName name="S15R17">#REF!</definedName>
    <definedName name="S15R18" localSheetId="2">#REF!</definedName>
    <definedName name="S15R18">#REF!</definedName>
    <definedName name="S15R19" localSheetId="2">#REF!</definedName>
    <definedName name="S15R19">#REF!</definedName>
    <definedName name="S15R2" localSheetId="2">#REF!</definedName>
    <definedName name="S15R2">#REF!</definedName>
    <definedName name="S15R20" localSheetId="2">#REF!</definedName>
    <definedName name="S15R20">#REF!</definedName>
    <definedName name="S15R21" localSheetId="2">#REF!</definedName>
    <definedName name="S15R21">#REF!</definedName>
    <definedName name="S15R22" localSheetId="2">#REF!</definedName>
    <definedName name="S15R22">#REF!</definedName>
    <definedName name="S15R23" localSheetId="2">#REF!</definedName>
    <definedName name="S15R23">#REF!</definedName>
    <definedName name="S15R24" localSheetId="2">#REF!</definedName>
    <definedName name="S15R24">#REF!</definedName>
    <definedName name="S15R3" localSheetId="2">#REF!</definedName>
    <definedName name="S15R3">#REF!</definedName>
    <definedName name="S15R4" localSheetId="2">#REF!</definedName>
    <definedName name="S15R4">#REF!</definedName>
    <definedName name="S15R5" localSheetId="2">#REF!</definedName>
    <definedName name="S15R5">#REF!</definedName>
    <definedName name="S15R6" localSheetId="2">#REF!</definedName>
    <definedName name="S15R6">#REF!</definedName>
    <definedName name="S15R7" localSheetId="2">#REF!</definedName>
    <definedName name="S15R7">#REF!</definedName>
    <definedName name="S15R8" localSheetId="2">#REF!</definedName>
    <definedName name="S15R8">#REF!</definedName>
    <definedName name="S15R9" localSheetId="2">#REF!</definedName>
    <definedName name="S15R9">#REF!</definedName>
    <definedName name="S16P1" localSheetId="2">#REF!</definedName>
    <definedName name="S16P1">#REF!</definedName>
    <definedName name="S16P10" localSheetId="2">#REF!</definedName>
    <definedName name="S16P10">#REF!</definedName>
    <definedName name="S16P11" localSheetId="2">#REF!</definedName>
    <definedName name="S16P11">#REF!</definedName>
    <definedName name="S16P12" localSheetId="2">#REF!</definedName>
    <definedName name="S16P12">#REF!</definedName>
    <definedName name="S16P13" localSheetId="2">#REF!</definedName>
    <definedName name="S16P13">#REF!</definedName>
    <definedName name="S16P14" localSheetId="2">#REF!</definedName>
    <definedName name="S16P14">#REF!</definedName>
    <definedName name="S16P15" localSheetId="2">#REF!</definedName>
    <definedName name="S16P15">#REF!</definedName>
    <definedName name="S16P16" localSheetId="2">#REF!</definedName>
    <definedName name="S16P16">#REF!</definedName>
    <definedName name="S16P17" localSheetId="2">#REF!</definedName>
    <definedName name="S16P17">#REF!</definedName>
    <definedName name="S16P18" localSheetId="2">#REF!</definedName>
    <definedName name="S16P18">#REF!</definedName>
    <definedName name="S16P19" localSheetId="2">#REF!</definedName>
    <definedName name="S16P19">#REF!</definedName>
    <definedName name="S16P2" localSheetId="2">#REF!</definedName>
    <definedName name="S16P2">#REF!</definedName>
    <definedName name="S16P20" localSheetId="2">#REF!</definedName>
    <definedName name="S16P20">#REF!</definedName>
    <definedName name="S16P21" localSheetId="2">#REF!</definedName>
    <definedName name="S16P21">#REF!</definedName>
    <definedName name="S16P22" localSheetId="2">#REF!</definedName>
    <definedName name="S16P22">#REF!</definedName>
    <definedName name="S16P23" localSheetId="2">#REF!</definedName>
    <definedName name="S16P23">#REF!</definedName>
    <definedName name="S16P24" localSheetId="2">#REF!</definedName>
    <definedName name="S16P24">#REF!</definedName>
    <definedName name="S16P3" localSheetId="2">#REF!</definedName>
    <definedName name="S16P3">#REF!</definedName>
    <definedName name="S16P4" localSheetId="2">#REF!</definedName>
    <definedName name="S16P4">#REF!</definedName>
    <definedName name="S16P5" localSheetId="2">#REF!</definedName>
    <definedName name="S16P5">#REF!</definedName>
    <definedName name="S16P6" localSheetId="2">#REF!</definedName>
    <definedName name="S16P6">#REF!</definedName>
    <definedName name="S16P7" localSheetId="2">#REF!</definedName>
    <definedName name="S16P7">#REF!</definedName>
    <definedName name="S16P8" localSheetId="2">#REF!</definedName>
    <definedName name="S16P8">#REF!</definedName>
    <definedName name="S16P9" localSheetId="2">#REF!</definedName>
    <definedName name="S16P9">#REF!</definedName>
    <definedName name="S16R1" localSheetId="2">#REF!</definedName>
    <definedName name="S16R1">#REF!</definedName>
    <definedName name="S16R10" localSheetId="2">#REF!</definedName>
    <definedName name="S16R10">#REF!</definedName>
    <definedName name="S16R11" localSheetId="2">#REF!</definedName>
    <definedName name="S16R11">#REF!</definedName>
    <definedName name="S16R12" localSheetId="2">#REF!</definedName>
    <definedName name="S16R12">#REF!</definedName>
    <definedName name="S16R13" localSheetId="2">#REF!</definedName>
    <definedName name="S16R13">#REF!</definedName>
    <definedName name="S16R14" localSheetId="2">#REF!</definedName>
    <definedName name="S16R14">#REF!</definedName>
    <definedName name="S16R15" localSheetId="2">#REF!</definedName>
    <definedName name="S16R15">#REF!</definedName>
    <definedName name="S16R16" localSheetId="2">#REF!</definedName>
    <definedName name="S16R16">#REF!</definedName>
    <definedName name="S16R17" localSheetId="2">#REF!</definedName>
    <definedName name="S16R17">#REF!</definedName>
    <definedName name="S16R18" localSheetId="2">#REF!</definedName>
    <definedName name="S16R18">#REF!</definedName>
    <definedName name="S16R19" localSheetId="2">#REF!</definedName>
    <definedName name="S16R19">#REF!</definedName>
    <definedName name="S16R2" localSheetId="2">#REF!</definedName>
    <definedName name="S16R2">#REF!</definedName>
    <definedName name="S16R20" localSheetId="2">#REF!</definedName>
    <definedName name="S16R20">#REF!</definedName>
    <definedName name="S16R21" localSheetId="2">#REF!</definedName>
    <definedName name="S16R21">#REF!</definedName>
    <definedName name="S16R22" localSheetId="2">#REF!</definedName>
    <definedName name="S16R22">#REF!</definedName>
    <definedName name="S16R23" localSheetId="2">#REF!</definedName>
    <definedName name="S16R23">#REF!</definedName>
    <definedName name="S16R24" localSheetId="2">#REF!</definedName>
    <definedName name="S16R24">#REF!</definedName>
    <definedName name="S16R3" localSheetId="2">#REF!</definedName>
    <definedName name="S16R3">#REF!</definedName>
    <definedName name="S16R4" localSheetId="2">#REF!</definedName>
    <definedName name="S16R4">#REF!</definedName>
    <definedName name="S16R5" localSheetId="2">#REF!</definedName>
    <definedName name="S16R5">#REF!</definedName>
    <definedName name="S16R6" localSheetId="2">#REF!</definedName>
    <definedName name="S16R6">#REF!</definedName>
    <definedName name="S16R7" localSheetId="2">#REF!</definedName>
    <definedName name="S16R7">#REF!</definedName>
    <definedName name="S16R8" localSheetId="2">#REF!</definedName>
    <definedName name="S16R8">#REF!</definedName>
    <definedName name="S16R9" localSheetId="2">#REF!</definedName>
    <definedName name="S16R9">#REF!</definedName>
    <definedName name="S17P1" localSheetId="2">#REF!</definedName>
    <definedName name="S17P1">#REF!</definedName>
    <definedName name="S17P10" localSheetId="2">#REF!</definedName>
    <definedName name="S17P10">#REF!</definedName>
    <definedName name="S17P11" localSheetId="2">#REF!</definedName>
    <definedName name="S17P11">#REF!</definedName>
    <definedName name="S17P12" localSheetId="2">#REF!</definedName>
    <definedName name="S17P12">#REF!</definedName>
    <definedName name="S17P13" localSheetId="2">#REF!</definedName>
    <definedName name="S17P13">#REF!</definedName>
    <definedName name="S17P14" localSheetId="2">#REF!</definedName>
    <definedName name="S17P14">#REF!</definedName>
    <definedName name="S17P15" localSheetId="2">#REF!</definedName>
    <definedName name="S17P15">#REF!</definedName>
    <definedName name="S17P16" localSheetId="2">#REF!</definedName>
    <definedName name="S17P16">#REF!</definedName>
    <definedName name="S17P17" localSheetId="2">#REF!</definedName>
    <definedName name="S17P17">#REF!</definedName>
    <definedName name="S17P18" localSheetId="2">#REF!</definedName>
    <definedName name="S17P18">#REF!</definedName>
    <definedName name="S17P19" localSheetId="2">#REF!</definedName>
    <definedName name="S17P19">#REF!</definedName>
    <definedName name="S17P2" localSheetId="2">#REF!</definedName>
    <definedName name="S17P2">#REF!</definedName>
    <definedName name="S17P20" localSheetId="2">#REF!</definedName>
    <definedName name="S17P20">#REF!</definedName>
    <definedName name="S17P21" localSheetId="2">#REF!</definedName>
    <definedName name="S17P21">#REF!</definedName>
    <definedName name="S17P22" localSheetId="2">#REF!</definedName>
    <definedName name="S17P22">#REF!</definedName>
    <definedName name="S17P23" localSheetId="2">#REF!</definedName>
    <definedName name="S17P23">#REF!</definedName>
    <definedName name="S17P24" localSheetId="2">#REF!</definedName>
    <definedName name="S17P24">#REF!</definedName>
    <definedName name="S17P3" localSheetId="2">#REF!</definedName>
    <definedName name="S17P3">#REF!</definedName>
    <definedName name="S17P4" localSheetId="2">#REF!</definedName>
    <definedName name="S17P4">#REF!</definedName>
    <definedName name="S17P5" localSheetId="2">#REF!</definedName>
    <definedName name="S17P5">#REF!</definedName>
    <definedName name="S17P6" localSheetId="2">#REF!</definedName>
    <definedName name="S17P6">#REF!</definedName>
    <definedName name="S17P7" localSheetId="2">#REF!</definedName>
    <definedName name="S17P7">#REF!</definedName>
    <definedName name="S17P8" localSheetId="2">#REF!</definedName>
    <definedName name="S17P8">#REF!</definedName>
    <definedName name="S17P9" localSheetId="2">#REF!</definedName>
    <definedName name="S17P9">#REF!</definedName>
    <definedName name="S17R1" localSheetId="2">#REF!</definedName>
    <definedName name="S17R1">#REF!</definedName>
    <definedName name="S17R10" localSheetId="2">#REF!</definedName>
    <definedName name="S17R10">#REF!</definedName>
    <definedName name="S17R11" localSheetId="2">#REF!</definedName>
    <definedName name="S17R11">#REF!</definedName>
    <definedName name="S17R12" localSheetId="2">#REF!</definedName>
    <definedName name="S17R12">#REF!</definedName>
    <definedName name="S17R13" localSheetId="2">#REF!</definedName>
    <definedName name="S17R13">#REF!</definedName>
    <definedName name="S17R14" localSheetId="2">#REF!</definedName>
    <definedName name="S17R14">#REF!</definedName>
    <definedName name="S17R15" localSheetId="2">#REF!</definedName>
    <definedName name="S17R15">#REF!</definedName>
    <definedName name="S17R16" localSheetId="2">#REF!</definedName>
    <definedName name="S17R16">#REF!</definedName>
    <definedName name="S17R17" localSheetId="2">#REF!</definedName>
    <definedName name="S17R17">#REF!</definedName>
    <definedName name="S17R18" localSheetId="2">#REF!</definedName>
    <definedName name="S17R18">#REF!</definedName>
    <definedName name="S17R19" localSheetId="2">#REF!</definedName>
    <definedName name="S17R19">#REF!</definedName>
    <definedName name="S17R2" localSheetId="2">#REF!</definedName>
    <definedName name="S17R2">#REF!</definedName>
    <definedName name="S17R20" localSheetId="2">#REF!</definedName>
    <definedName name="S17R20">#REF!</definedName>
    <definedName name="S17R21" localSheetId="2">#REF!</definedName>
    <definedName name="S17R21">#REF!</definedName>
    <definedName name="S17R22" localSheetId="2">#REF!</definedName>
    <definedName name="S17R22">#REF!</definedName>
    <definedName name="S17R23" localSheetId="2">#REF!</definedName>
    <definedName name="S17R23">#REF!</definedName>
    <definedName name="S17R24" localSheetId="2">#REF!</definedName>
    <definedName name="S17R24">#REF!</definedName>
    <definedName name="S17R3" localSheetId="2">#REF!</definedName>
    <definedName name="S17R3">#REF!</definedName>
    <definedName name="S17R4" localSheetId="2">#REF!</definedName>
    <definedName name="S17R4">#REF!</definedName>
    <definedName name="S17R5" localSheetId="2">#REF!</definedName>
    <definedName name="S17R5">#REF!</definedName>
    <definedName name="S17R6" localSheetId="2">#REF!</definedName>
    <definedName name="S17R6">#REF!</definedName>
    <definedName name="S17R7" localSheetId="2">#REF!</definedName>
    <definedName name="S17R7">#REF!</definedName>
    <definedName name="S17R8" localSheetId="2">#REF!</definedName>
    <definedName name="S17R8">#REF!</definedName>
    <definedName name="S17R9" localSheetId="2">#REF!</definedName>
    <definedName name="S17R9">#REF!</definedName>
    <definedName name="S18P1" localSheetId="2">#REF!</definedName>
    <definedName name="S18P1">#REF!</definedName>
    <definedName name="S18P10" localSheetId="2">#REF!</definedName>
    <definedName name="S18P10">#REF!</definedName>
    <definedName name="S18P11" localSheetId="2">#REF!</definedName>
    <definedName name="S18P11">#REF!</definedName>
    <definedName name="S18P12" localSheetId="2">#REF!</definedName>
    <definedName name="S18P12">#REF!</definedName>
    <definedName name="S18P13" localSheetId="2">#REF!</definedName>
    <definedName name="S18P13">#REF!</definedName>
    <definedName name="S18P14" localSheetId="2">#REF!</definedName>
    <definedName name="S18P14">#REF!</definedName>
    <definedName name="S18P15" localSheetId="2">#REF!</definedName>
    <definedName name="S18P15">#REF!</definedName>
    <definedName name="S18P16" localSheetId="2">#REF!</definedName>
    <definedName name="S18P16">#REF!</definedName>
    <definedName name="S18P17" localSheetId="2">#REF!</definedName>
    <definedName name="S18P17">#REF!</definedName>
    <definedName name="S18P18" localSheetId="2">#REF!</definedName>
    <definedName name="S18P18">#REF!</definedName>
    <definedName name="S18P19" localSheetId="2">#REF!</definedName>
    <definedName name="S18P19">#REF!</definedName>
    <definedName name="S18P2" localSheetId="2">#REF!</definedName>
    <definedName name="S18P2">#REF!</definedName>
    <definedName name="S18P20" localSheetId="2">#REF!</definedName>
    <definedName name="S18P20">#REF!</definedName>
    <definedName name="S18P21" localSheetId="2">#REF!</definedName>
    <definedName name="S18P21">#REF!</definedName>
    <definedName name="S18P22" localSheetId="2">#REF!</definedName>
    <definedName name="S18P22">#REF!</definedName>
    <definedName name="S18P23" localSheetId="2">#REF!</definedName>
    <definedName name="S18P23">#REF!</definedName>
    <definedName name="S18P24" localSheetId="2">#REF!</definedName>
    <definedName name="S18P24">#REF!</definedName>
    <definedName name="S18P3" localSheetId="2">#REF!</definedName>
    <definedName name="S18P3">#REF!</definedName>
    <definedName name="S18P4" localSheetId="2">#REF!</definedName>
    <definedName name="S18P4">#REF!</definedName>
    <definedName name="S18P5" localSheetId="2">#REF!</definedName>
    <definedName name="S18P5">#REF!</definedName>
    <definedName name="S18P6" localSheetId="2">#REF!</definedName>
    <definedName name="S18P6">#REF!</definedName>
    <definedName name="S18P7" localSheetId="2">#REF!</definedName>
    <definedName name="S18P7">#REF!</definedName>
    <definedName name="S18P8" localSheetId="2">#REF!</definedName>
    <definedName name="S18P8">#REF!</definedName>
    <definedName name="S18P9" localSheetId="2">#REF!</definedName>
    <definedName name="S18P9">#REF!</definedName>
    <definedName name="S18R1" localSheetId="2">#REF!</definedName>
    <definedName name="S18R1">#REF!</definedName>
    <definedName name="S18R10" localSheetId="2">#REF!</definedName>
    <definedName name="S18R10">#REF!</definedName>
    <definedName name="S18R11" localSheetId="2">#REF!</definedName>
    <definedName name="S18R11">#REF!</definedName>
    <definedName name="S18R12" localSheetId="2">#REF!</definedName>
    <definedName name="S18R12">#REF!</definedName>
    <definedName name="S18R13" localSheetId="2">#REF!</definedName>
    <definedName name="S18R13">#REF!</definedName>
    <definedName name="S18R14" localSheetId="2">#REF!</definedName>
    <definedName name="S18R14">#REF!</definedName>
    <definedName name="S18R15" localSheetId="2">#REF!</definedName>
    <definedName name="S18R15">#REF!</definedName>
    <definedName name="S18R16" localSheetId="2">#REF!</definedName>
    <definedName name="S18R16">#REF!</definedName>
    <definedName name="S18R17" localSheetId="2">#REF!</definedName>
    <definedName name="S18R17">#REF!</definedName>
    <definedName name="S18R18" localSheetId="2">#REF!</definedName>
    <definedName name="S18R18">#REF!</definedName>
    <definedName name="S18R19" localSheetId="2">#REF!</definedName>
    <definedName name="S18R19">#REF!</definedName>
    <definedName name="S18R2" localSheetId="2">#REF!</definedName>
    <definedName name="S18R2">#REF!</definedName>
    <definedName name="S18R20" localSheetId="2">#REF!</definedName>
    <definedName name="S18R20">#REF!</definedName>
    <definedName name="S18R21" localSheetId="2">#REF!</definedName>
    <definedName name="S18R21">#REF!</definedName>
    <definedName name="S18R22" localSheetId="2">#REF!</definedName>
    <definedName name="S18R22">#REF!</definedName>
    <definedName name="S18R23" localSheetId="2">#REF!</definedName>
    <definedName name="S18R23">#REF!</definedName>
    <definedName name="S18R24" localSheetId="2">#REF!</definedName>
    <definedName name="S18R24">#REF!</definedName>
    <definedName name="S18R3" localSheetId="2">#REF!</definedName>
    <definedName name="S18R3">#REF!</definedName>
    <definedName name="S18R4" localSheetId="2">#REF!</definedName>
    <definedName name="S18R4">#REF!</definedName>
    <definedName name="S18R5" localSheetId="2">#REF!</definedName>
    <definedName name="S18R5">#REF!</definedName>
    <definedName name="S18R6" localSheetId="2">#REF!</definedName>
    <definedName name="S18R6">#REF!</definedName>
    <definedName name="S18R7" localSheetId="2">#REF!</definedName>
    <definedName name="S18R7">#REF!</definedName>
    <definedName name="S18R8" localSheetId="2">#REF!</definedName>
    <definedName name="S18R8">#REF!</definedName>
    <definedName name="S18R9" localSheetId="2">#REF!</definedName>
    <definedName name="S18R9">#REF!</definedName>
    <definedName name="S19P1" localSheetId="2">#REF!</definedName>
    <definedName name="S19P1">#REF!</definedName>
    <definedName name="S19P10" localSheetId="2">#REF!</definedName>
    <definedName name="S19P10">#REF!</definedName>
    <definedName name="S19P11" localSheetId="2">#REF!</definedName>
    <definedName name="S19P11">#REF!</definedName>
    <definedName name="S19P12" localSheetId="2">#REF!</definedName>
    <definedName name="S19P12">#REF!</definedName>
    <definedName name="S19P13" localSheetId="2">#REF!</definedName>
    <definedName name="S19P13">#REF!</definedName>
    <definedName name="S19P14" localSheetId="2">#REF!</definedName>
    <definedName name="S19P14">#REF!</definedName>
    <definedName name="S19P15" localSheetId="2">#REF!</definedName>
    <definedName name="S19P15">#REF!</definedName>
    <definedName name="S19P16" localSheetId="2">#REF!</definedName>
    <definedName name="S19P16">#REF!</definedName>
    <definedName name="S19P17" localSheetId="2">#REF!</definedName>
    <definedName name="S19P17">#REF!</definedName>
    <definedName name="S19P18" localSheetId="2">#REF!</definedName>
    <definedName name="S19P18">#REF!</definedName>
    <definedName name="S19P19" localSheetId="2">#REF!</definedName>
    <definedName name="S19P19">#REF!</definedName>
    <definedName name="S19P2" localSheetId="2">#REF!</definedName>
    <definedName name="S19P2">#REF!</definedName>
    <definedName name="S19P20" localSheetId="2">#REF!</definedName>
    <definedName name="S19P20">#REF!</definedName>
    <definedName name="S19P21" localSheetId="2">#REF!</definedName>
    <definedName name="S19P21">#REF!</definedName>
    <definedName name="S19P22" localSheetId="2">#REF!</definedName>
    <definedName name="S19P22">#REF!</definedName>
    <definedName name="S19P23" localSheetId="2">#REF!</definedName>
    <definedName name="S19P23">#REF!</definedName>
    <definedName name="S19P24" localSheetId="2">#REF!</definedName>
    <definedName name="S19P24">#REF!</definedName>
    <definedName name="S19P3" localSheetId="2">#REF!</definedName>
    <definedName name="S19P3">#REF!</definedName>
    <definedName name="S19P4" localSheetId="2">#REF!</definedName>
    <definedName name="S19P4">#REF!</definedName>
    <definedName name="S19P5" localSheetId="2">#REF!</definedName>
    <definedName name="S19P5">#REF!</definedName>
    <definedName name="S19P6" localSheetId="2">#REF!</definedName>
    <definedName name="S19P6">#REF!</definedName>
    <definedName name="S19P7" localSheetId="2">#REF!</definedName>
    <definedName name="S19P7">#REF!</definedName>
    <definedName name="S19P8" localSheetId="2">#REF!</definedName>
    <definedName name="S19P8">#REF!</definedName>
    <definedName name="S19P9" localSheetId="2">#REF!</definedName>
    <definedName name="S19P9">#REF!</definedName>
    <definedName name="S19R1" localSheetId="2">#REF!</definedName>
    <definedName name="S19R1">#REF!</definedName>
    <definedName name="S19R10" localSheetId="2">#REF!</definedName>
    <definedName name="S19R10">#REF!</definedName>
    <definedName name="S19R11" localSheetId="2">#REF!</definedName>
    <definedName name="S19R11">#REF!</definedName>
    <definedName name="S19R12" localSheetId="2">#REF!</definedName>
    <definedName name="S19R12">#REF!</definedName>
    <definedName name="S19R13" localSheetId="2">#REF!</definedName>
    <definedName name="S19R13">#REF!</definedName>
    <definedName name="S19R14" localSheetId="2">#REF!</definedName>
    <definedName name="S19R14">#REF!</definedName>
    <definedName name="S19R15" localSheetId="2">#REF!</definedName>
    <definedName name="S19R15">#REF!</definedName>
    <definedName name="S19R16" localSheetId="2">#REF!</definedName>
    <definedName name="S19R16">#REF!</definedName>
    <definedName name="S19R17" localSheetId="2">#REF!</definedName>
    <definedName name="S19R17">#REF!</definedName>
    <definedName name="S19R18" localSheetId="2">#REF!</definedName>
    <definedName name="S19R18">#REF!</definedName>
    <definedName name="S19R19" localSheetId="2">#REF!</definedName>
    <definedName name="S19R19">#REF!</definedName>
    <definedName name="S19R2" localSheetId="2">#REF!</definedName>
    <definedName name="S19R2">#REF!</definedName>
    <definedName name="S19R20" localSheetId="2">#REF!</definedName>
    <definedName name="S19R20">#REF!</definedName>
    <definedName name="S19R21" localSheetId="2">#REF!</definedName>
    <definedName name="S19R21">#REF!</definedName>
    <definedName name="S19R22" localSheetId="2">#REF!</definedName>
    <definedName name="S19R22">#REF!</definedName>
    <definedName name="S19R23" localSheetId="2">#REF!</definedName>
    <definedName name="S19R23">#REF!</definedName>
    <definedName name="S19R24" localSheetId="2">#REF!</definedName>
    <definedName name="S19R24">#REF!</definedName>
    <definedName name="S19R3" localSheetId="2">#REF!</definedName>
    <definedName name="S19R3">#REF!</definedName>
    <definedName name="S19R4" localSheetId="2">#REF!</definedName>
    <definedName name="S19R4">#REF!</definedName>
    <definedName name="S19R5" localSheetId="2">#REF!</definedName>
    <definedName name="S19R5">#REF!</definedName>
    <definedName name="S19R6" localSheetId="2">#REF!</definedName>
    <definedName name="S19R6">#REF!</definedName>
    <definedName name="S19R7" localSheetId="2">#REF!</definedName>
    <definedName name="S19R7">#REF!</definedName>
    <definedName name="S19R8" localSheetId="2">#REF!</definedName>
    <definedName name="S19R8">#REF!</definedName>
    <definedName name="S19R9" localSheetId="2">#REF!</definedName>
    <definedName name="S19R9">#REF!</definedName>
    <definedName name="S1P1" localSheetId="2">#REF!</definedName>
    <definedName name="S1P1">#REF!</definedName>
    <definedName name="S1P10" localSheetId="2">#REF!</definedName>
    <definedName name="S1P10">#REF!</definedName>
    <definedName name="S1P11" localSheetId="2">#REF!</definedName>
    <definedName name="S1P11">#REF!</definedName>
    <definedName name="S1P12" localSheetId="2">#REF!</definedName>
    <definedName name="S1P12">#REF!</definedName>
    <definedName name="S1P13" localSheetId="2">#REF!</definedName>
    <definedName name="S1P13">#REF!</definedName>
    <definedName name="S1P14" localSheetId="2">#REF!</definedName>
    <definedName name="S1P14">#REF!</definedName>
    <definedName name="S1P15" localSheetId="2">#REF!</definedName>
    <definedName name="S1P15">#REF!</definedName>
    <definedName name="S1P16" localSheetId="2">#REF!</definedName>
    <definedName name="S1P16">#REF!</definedName>
    <definedName name="S1P17" localSheetId="2">#REF!</definedName>
    <definedName name="S1P17">#REF!</definedName>
    <definedName name="S1P18" localSheetId="2">#REF!</definedName>
    <definedName name="S1P18">#REF!</definedName>
    <definedName name="S1P19" localSheetId="2">#REF!</definedName>
    <definedName name="S1P19">#REF!</definedName>
    <definedName name="S1P2" localSheetId="2">#REF!</definedName>
    <definedName name="S1P2">#REF!</definedName>
    <definedName name="S1P20" localSheetId="2">#REF!</definedName>
    <definedName name="S1P20">#REF!</definedName>
    <definedName name="S1P21" localSheetId="2">#REF!</definedName>
    <definedName name="S1P21">#REF!</definedName>
    <definedName name="S1P22" localSheetId="2">#REF!</definedName>
    <definedName name="S1P22">#REF!</definedName>
    <definedName name="S1P23" localSheetId="2">#REF!</definedName>
    <definedName name="S1P23">#REF!</definedName>
    <definedName name="S1P24" localSheetId="2">#REF!</definedName>
    <definedName name="S1P24">#REF!</definedName>
    <definedName name="S1P3" localSheetId="2">#REF!</definedName>
    <definedName name="S1P3">#REF!</definedName>
    <definedName name="S1P4" localSheetId="2">#REF!</definedName>
    <definedName name="S1P4">#REF!</definedName>
    <definedName name="S1P5" localSheetId="2">#REF!</definedName>
    <definedName name="S1P5">#REF!</definedName>
    <definedName name="S1P6" localSheetId="2">#REF!</definedName>
    <definedName name="S1P6">#REF!</definedName>
    <definedName name="S1P7" localSheetId="2">#REF!</definedName>
    <definedName name="S1P7">#REF!</definedName>
    <definedName name="S1P8" localSheetId="2">#REF!</definedName>
    <definedName name="S1P8">#REF!</definedName>
    <definedName name="S1P9" localSheetId="2">#REF!</definedName>
    <definedName name="S1P9">#REF!</definedName>
    <definedName name="S1R1" localSheetId="2">#REF!</definedName>
    <definedName name="S1R1">#REF!</definedName>
    <definedName name="S1R10" localSheetId="2">#REF!</definedName>
    <definedName name="S1R10">#REF!</definedName>
    <definedName name="S1R11" localSheetId="2">#REF!</definedName>
    <definedName name="S1R11">#REF!</definedName>
    <definedName name="S1R12" localSheetId="2">#REF!</definedName>
    <definedName name="S1R12">#REF!</definedName>
    <definedName name="S1R13" localSheetId="2">#REF!</definedName>
    <definedName name="S1R13">#REF!</definedName>
    <definedName name="S1R14" localSheetId="2">#REF!</definedName>
    <definedName name="S1R14">#REF!</definedName>
    <definedName name="S1R15" localSheetId="2">#REF!</definedName>
    <definedName name="S1R15">#REF!</definedName>
    <definedName name="S1R16" localSheetId="2">#REF!</definedName>
    <definedName name="S1R16">#REF!</definedName>
    <definedName name="S1R17" localSheetId="2">#REF!</definedName>
    <definedName name="S1R17">#REF!</definedName>
    <definedName name="S1R18" localSheetId="2">#REF!</definedName>
    <definedName name="S1R18">#REF!</definedName>
    <definedName name="S1R19" localSheetId="2">#REF!</definedName>
    <definedName name="S1R19">#REF!</definedName>
    <definedName name="S1R2" localSheetId="2">#REF!</definedName>
    <definedName name="S1R2">#REF!</definedName>
    <definedName name="S1R20" localSheetId="2">#REF!</definedName>
    <definedName name="S1R20">#REF!</definedName>
    <definedName name="S1R21" localSheetId="2">#REF!</definedName>
    <definedName name="S1R21">#REF!</definedName>
    <definedName name="S1R22" localSheetId="2">#REF!</definedName>
    <definedName name="S1R22">#REF!</definedName>
    <definedName name="S1R23" localSheetId="2">#REF!</definedName>
    <definedName name="S1R23">#REF!</definedName>
    <definedName name="S1R24" localSheetId="2">#REF!</definedName>
    <definedName name="S1R24">#REF!</definedName>
    <definedName name="S1R3" localSheetId="2">#REF!</definedName>
    <definedName name="S1R3">#REF!</definedName>
    <definedName name="S1R4" localSheetId="2">#REF!</definedName>
    <definedName name="S1R4">#REF!</definedName>
    <definedName name="S1R5" localSheetId="2">#REF!</definedName>
    <definedName name="S1R5">#REF!</definedName>
    <definedName name="S1R6" localSheetId="2">#REF!</definedName>
    <definedName name="S1R6">#REF!</definedName>
    <definedName name="S1R7" localSheetId="2">#REF!</definedName>
    <definedName name="S1R7">#REF!</definedName>
    <definedName name="S1R8" localSheetId="2">#REF!</definedName>
    <definedName name="S1R8">#REF!</definedName>
    <definedName name="S1R9" localSheetId="2">#REF!</definedName>
    <definedName name="S1R9">#REF!</definedName>
    <definedName name="S20P1" localSheetId="2">#REF!</definedName>
    <definedName name="S20P1">#REF!</definedName>
    <definedName name="S20P10" localSheetId="2">#REF!</definedName>
    <definedName name="S20P10">#REF!</definedName>
    <definedName name="S20P11" localSheetId="2">#REF!</definedName>
    <definedName name="S20P11">#REF!</definedName>
    <definedName name="S20P12" localSheetId="2">#REF!</definedName>
    <definedName name="S20P12">#REF!</definedName>
    <definedName name="S20P13" localSheetId="2">#REF!</definedName>
    <definedName name="S20P13">#REF!</definedName>
    <definedName name="S20P14" localSheetId="2">#REF!</definedName>
    <definedName name="S20P14">#REF!</definedName>
    <definedName name="S20P15" localSheetId="2">#REF!</definedName>
    <definedName name="S20P15">#REF!</definedName>
    <definedName name="S20P16" localSheetId="2">#REF!</definedName>
    <definedName name="S20P16">#REF!</definedName>
    <definedName name="S20P17" localSheetId="2">#REF!</definedName>
    <definedName name="S20P17">#REF!</definedName>
    <definedName name="S20P18" localSheetId="2">#REF!</definedName>
    <definedName name="S20P18">#REF!</definedName>
    <definedName name="S20P19" localSheetId="2">#REF!</definedName>
    <definedName name="S20P19">#REF!</definedName>
    <definedName name="S20P2" localSheetId="2">#REF!</definedName>
    <definedName name="S20P2">#REF!</definedName>
    <definedName name="S20P20" localSheetId="2">#REF!</definedName>
    <definedName name="S20P20">#REF!</definedName>
    <definedName name="S20P21" localSheetId="2">#REF!</definedName>
    <definedName name="S20P21">#REF!</definedName>
    <definedName name="S20P22" localSheetId="2">#REF!</definedName>
    <definedName name="S20P22">#REF!</definedName>
    <definedName name="S20P23" localSheetId="2">#REF!</definedName>
    <definedName name="S20P23">#REF!</definedName>
    <definedName name="S20P24" localSheetId="2">#REF!</definedName>
    <definedName name="S20P24">#REF!</definedName>
    <definedName name="S20P3" localSheetId="2">#REF!</definedName>
    <definedName name="S20P3">#REF!</definedName>
    <definedName name="S20P4" localSheetId="2">#REF!</definedName>
    <definedName name="S20P4">#REF!</definedName>
    <definedName name="S20P5" localSheetId="2">#REF!</definedName>
    <definedName name="S20P5">#REF!</definedName>
    <definedName name="S20P6" localSheetId="2">#REF!</definedName>
    <definedName name="S20P6">#REF!</definedName>
    <definedName name="S20P7" localSheetId="2">#REF!</definedName>
    <definedName name="S20P7">#REF!</definedName>
    <definedName name="S20P8" localSheetId="2">#REF!</definedName>
    <definedName name="S20P8">#REF!</definedName>
    <definedName name="S20P9" localSheetId="2">#REF!</definedName>
    <definedName name="S20P9">#REF!</definedName>
    <definedName name="S20R1" localSheetId="2">#REF!</definedName>
    <definedName name="S20R1">#REF!</definedName>
    <definedName name="S20R10" localSheetId="2">#REF!</definedName>
    <definedName name="S20R10">#REF!</definedName>
    <definedName name="S20R11" localSheetId="2">#REF!</definedName>
    <definedName name="S20R11">#REF!</definedName>
    <definedName name="S20R12" localSheetId="2">#REF!</definedName>
    <definedName name="S20R12">#REF!</definedName>
    <definedName name="S20R13" localSheetId="2">#REF!</definedName>
    <definedName name="S20R13">#REF!</definedName>
    <definedName name="S20R14" localSheetId="2">#REF!</definedName>
    <definedName name="S20R14">#REF!</definedName>
    <definedName name="S20R15" localSheetId="2">#REF!</definedName>
    <definedName name="S20R15">#REF!</definedName>
    <definedName name="S20R16" localSheetId="2">#REF!</definedName>
    <definedName name="S20R16">#REF!</definedName>
    <definedName name="S20R17" localSheetId="2">#REF!</definedName>
    <definedName name="S20R17">#REF!</definedName>
    <definedName name="S20R18" localSheetId="2">#REF!</definedName>
    <definedName name="S20R18">#REF!</definedName>
    <definedName name="S20R19" localSheetId="2">#REF!</definedName>
    <definedName name="S20R19">#REF!</definedName>
    <definedName name="S20R2" localSheetId="2">#REF!</definedName>
    <definedName name="S20R2">#REF!</definedName>
    <definedName name="S20R20" localSheetId="2">#REF!</definedName>
    <definedName name="S20R20">#REF!</definedName>
    <definedName name="S20R21" localSheetId="2">#REF!</definedName>
    <definedName name="S20R21">#REF!</definedName>
    <definedName name="S20R22" localSheetId="2">#REF!</definedName>
    <definedName name="S20R22">#REF!</definedName>
    <definedName name="S20R23" localSheetId="2">#REF!</definedName>
    <definedName name="S20R23">#REF!</definedName>
    <definedName name="S20R24" localSheetId="2">#REF!</definedName>
    <definedName name="S20R24">#REF!</definedName>
    <definedName name="S20R3" localSheetId="2">#REF!</definedName>
    <definedName name="S20R3">#REF!</definedName>
    <definedName name="S20R4" localSheetId="2">#REF!</definedName>
    <definedName name="S20R4">#REF!</definedName>
    <definedName name="S20R5" localSheetId="2">#REF!</definedName>
    <definedName name="S20R5">#REF!</definedName>
    <definedName name="S20R6" localSheetId="2">#REF!</definedName>
    <definedName name="S20R6">#REF!</definedName>
    <definedName name="S20R7" localSheetId="2">#REF!</definedName>
    <definedName name="S20R7">#REF!</definedName>
    <definedName name="S20R8" localSheetId="2">#REF!</definedName>
    <definedName name="S20R8">#REF!</definedName>
    <definedName name="S20R9" localSheetId="2">#REF!</definedName>
    <definedName name="S20R9">#REF!</definedName>
    <definedName name="S21P1" localSheetId="2">#REF!</definedName>
    <definedName name="S21P1">#REF!</definedName>
    <definedName name="S21P10" localSheetId="2">#REF!</definedName>
    <definedName name="S21P10">#REF!</definedName>
    <definedName name="S21P11" localSheetId="2">#REF!</definedName>
    <definedName name="S21P11">#REF!</definedName>
    <definedName name="S21P12" localSheetId="2">#REF!</definedName>
    <definedName name="S21P12">#REF!</definedName>
    <definedName name="S21P13" localSheetId="2">#REF!</definedName>
    <definedName name="S21P13">#REF!</definedName>
    <definedName name="S21P14" localSheetId="2">#REF!</definedName>
    <definedName name="S21P14">#REF!</definedName>
    <definedName name="S21P15" localSheetId="2">#REF!</definedName>
    <definedName name="S21P15">#REF!</definedName>
    <definedName name="S21P16" localSheetId="2">#REF!</definedName>
    <definedName name="S21P16">#REF!</definedName>
    <definedName name="S21P17" localSheetId="2">#REF!</definedName>
    <definedName name="S21P17">#REF!</definedName>
    <definedName name="S21P18" localSheetId="2">#REF!</definedName>
    <definedName name="S21P18">#REF!</definedName>
    <definedName name="S21P19" localSheetId="2">#REF!</definedName>
    <definedName name="S21P19">#REF!</definedName>
    <definedName name="S21P2" localSheetId="2">#REF!</definedName>
    <definedName name="S21P2">#REF!</definedName>
    <definedName name="S21P20" localSheetId="2">#REF!</definedName>
    <definedName name="S21P20">#REF!</definedName>
    <definedName name="S21P21" localSheetId="2">#REF!</definedName>
    <definedName name="S21P21">#REF!</definedName>
    <definedName name="S21P22" localSheetId="2">#REF!</definedName>
    <definedName name="S21P22">#REF!</definedName>
    <definedName name="S21P23" localSheetId="2">#REF!</definedName>
    <definedName name="S21P23">#REF!</definedName>
    <definedName name="S21P24" localSheetId="2">#REF!</definedName>
    <definedName name="S21P24">#REF!</definedName>
    <definedName name="S21P3" localSheetId="2">#REF!</definedName>
    <definedName name="S21P3">#REF!</definedName>
    <definedName name="S21P4" localSheetId="2">#REF!</definedName>
    <definedName name="S21P4">#REF!</definedName>
    <definedName name="S21P5" localSheetId="2">#REF!</definedName>
    <definedName name="S21P5">#REF!</definedName>
    <definedName name="S21P6" localSheetId="2">#REF!</definedName>
    <definedName name="S21P6">#REF!</definedName>
    <definedName name="S21P7" localSheetId="2">#REF!</definedName>
    <definedName name="S21P7">#REF!</definedName>
    <definedName name="S21P8" localSheetId="2">#REF!</definedName>
    <definedName name="S21P8">#REF!</definedName>
    <definedName name="S21P9" localSheetId="2">#REF!</definedName>
    <definedName name="S21P9">#REF!</definedName>
    <definedName name="S21R1" localSheetId="2">#REF!</definedName>
    <definedName name="S21R1">#REF!</definedName>
    <definedName name="S21R10" localSheetId="2">#REF!</definedName>
    <definedName name="S21R10">#REF!</definedName>
    <definedName name="S21R11" localSheetId="2">#REF!</definedName>
    <definedName name="S21R11">#REF!</definedName>
    <definedName name="S21R12" localSheetId="2">#REF!</definedName>
    <definedName name="S21R12">#REF!</definedName>
    <definedName name="S21R13" localSheetId="2">#REF!</definedName>
    <definedName name="S21R13">#REF!</definedName>
    <definedName name="S21R14" localSheetId="2">#REF!</definedName>
    <definedName name="S21R14">#REF!</definedName>
    <definedName name="S21R15" localSheetId="2">#REF!</definedName>
    <definedName name="S21R15">#REF!</definedName>
    <definedName name="S21R16" localSheetId="2">#REF!</definedName>
    <definedName name="S21R16">#REF!</definedName>
    <definedName name="S21R17" localSheetId="2">#REF!</definedName>
    <definedName name="S21R17">#REF!</definedName>
    <definedName name="S21R18" localSheetId="2">#REF!</definedName>
    <definedName name="S21R18">#REF!</definedName>
    <definedName name="S21R19" localSheetId="2">#REF!</definedName>
    <definedName name="S21R19">#REF!</definedName>
    <definedName name="S21R2" localSheetId="2">#REF!</definedName>
    <definedName name="S21R2">#REF!</definedName>
    <definedName name="S21R20" localSheetId="2">#REF!</definedName>
    <definedName name="S21R20">#REF!</definedName>
    <definedName name="S21R21" localSheetId="2">#REF!</definedName>
    <definedName name="S21R21">#REF!</definedName>
    <definedName name="S21R22" localSheetId="2">#REF!</definedName>
    <definedName name="S21R22">#REF!</definedName>
    <definedName name="S21R23" localSheetId="2">#REF!</definedName>
    <definedName name="S21R23">#REF!</definedName>
    <definedName name="S21R24" localSheetId="2">#REF!</definedName>
    <definedName name="S21R24">#REF!</definedName>
    <definedName name="S21R3" localSheetId="2">#REF!</definedName>
    <definedName name="S21R3">#REF!</definedName>
    <definedName name="S21R4" localSheetId="2">#REF!</definedName>
    <definedName name="S21R4">#REF!</definedName>
    <definedName name="S21R5" localSheetId="2">#REF!</definedName>
    <definedName name="S21R5">#REF!</definedName>
    <definedName name="S21R6" localSheetId="2">#REF!</definedName>
    <definedName name="S21R6">#REF!</definedName>
    <definedName name="S21R7" localSheetId="2">#REF!</definedName>
    <definedName name="S21R7">#REF!</definedName>
    <definedName name="S21R8" localSheetId="2">#REF!</definedName>
    <definedName name="S21R8">#REF!</definedName>
    <definedName name="S21R9" localSheetId="2">#REF!</definedName>
    <definedName name="S21R9">#REF!</definedName>
    <definedName name="S22P1" localSheetId="2">#REF!</definedName>
    <definedName name="S22P1">#REF!</definedName>
    <definedName name="S22P10" localSheetId="2">#REF!</definedName>
    <definedName name="S22P10">#REF!</definedName>
    <definedName name="S22P11" localSheetId="2">#REF!</definedName>
    <definedName name="S22P11">#REF!</definedName>
    <definedName name="S22P12" localSheetId="2">#REF!</definedName>
    <definedName name="S22P12">#REF!</definedName>
    <definedName name="S22P13" localSheetId="2">#REF!</definedName>
    <definedName name="S22P13">#REF!</definedName>
    <definedName name="S22P14" localSheetId="2">#REF!</definedName>
    <definedName name="S22P14">#REF!</definedName>
    <definedName name="S22P15" localSheetId="2">#REF!</definedName>
    <definedName name="S22P15">#REF!</definedName>
    <definedName name="S22P16" localSheetId="2">#REF!</definedName>
    <definedName name="S22P16">#REF!</definedName>
    <definedName name="S22P17" localSheetId="2">#REF!</definedName>
    <definedName name="S22P17">#REF!</definedName>
    <definedName name="S22P18" localSheetId="2">#REF!</definedName>
    <definedName name="S22P18">#REF!</definedName>
    <definedName name="S22P19" localSheetId="2">#REF!</definedName>
    <definedName name="S22P19">#REF!</definedName>
    <definedName name="S22P2" localSheetId="2">#REF!</definedName>
    <definedName name="S22P2">#REF!</definedName>
    <definedName name="S22P20" localSheetId="2">#REF!</definedName>
    <definedName name="S22P20">#REF!</definedName>
    <definedName name="S22P21" localSheetId="2">#REF!</definedName>
    <definedName name="S22P21">#REF!</definedName>
    <definedName name="S22P22" localSheetId="2">#REF!</definedName>
    <definedName name="S22P22">#REF!</definedName>
    <definedName name="S22P23" localSheetId="2">#REF!</definedName>
    <definedName name="S22P23">#REF!</definedName>
    <definedName name="S22P24" localSheetId="2">#REF!</definedName>
    <definedName name="S22P24">#REF!</definedName>
    <definedName name="S22P3" localSheetId="2">#REF!</definedName>
    <definedName name="S22P3">#REF!</definedName>
    <definedName name="S22P4" localSheetId="2">#REF!</definedName>
    <definedName name="S22P4">#REF!</definedName>
    <definedName name="S22P5" localSheetId="2">#REF!</definedName>
    <definedName name="S22P5">#REF!</definedName>
    <definedName name="S22P6" localSheetId="2">#REF!</definedName>
    <definedName name="S22P6">#REF!</definedName>
    <definedName name="S22P7" localSheetId="2">#REF!</definedName>
    <definedName name="S22P7">#REF!</definedName>
    <definedName name="S22P8" localSheetId="2">#REF!</definedName>
    <definedName name="S22P8">#REF!</definedName>
    <definedName name="S22P9" localSheetId="2">#REF!</definedName>
    <definedName name="S22P9">#REF!</definedName>
    <definedName name="S22R1" localSheetId="2">#REF!</definedName>
    <definedName name="S22R1">#REF!</definedName>
    <definedName name="S22R10" localSheetId="2">#REF!</definedName>
    <definedName name="S22R10">#REF!</definedName>
    <definedName name="S22R11" localSheetId="2">#REF!</definedName>
    <definedName name="S22R11">#REF!</definedName>
    <definedName name="S22R12" localSheetId="2">#REF!</definedName>
    <definedName name="S22R12">#REF!</definedName>
    <definedName name="S22R13" localSheetId="2">#REF!</definedName>
    <definedName name="S22R13">#REF!</definedName>
    <definedName name="S22R14" localSheetId="2">#REF!</definedName>
    <definedName name="S22R14">#REF!</definedName>
    <definedName name="S22R15" localSheetId="2">#REF!</definedName>
    <definedName name="S22R15">#REF!</definedName>
    <definedName name="S22R16" localSheetId="2">#REF!</definedName>
    <definedName name="S22R16">#REF!</definedName>
    <definedName name="S22R17" localSheetId="2">#REF!</definedName>
    <definedName name="S22R17">#REF!</definedName>
    <definedName name="S22R18" localSheetId="2">#REF!</definedName>
    <definedName name="S22R18">#REF!</definedName>
    <definedName name="S22R19" localSheetId="2">#REF!</definedName>
    <definedName name="S22R19">#REF!</definedName>
    <definedName name="S22R2" localSheetId="2">#REF!</definedName>
    <definedName name="S22R2">#REF!</definedName>
    <definedName name="S22R20" localSheetId="2">#REF!</definedName>
    <definedName name="S22R20">#REF!</definedName>
    <definedName name="S22R21" localSheetId="2">#REF!</definedName>
    <definedName name="S22R21">#REF!</definedName>
    <definedName name="S22R22" localSheetId="2">#REF!</definedName>
    <definedName name="S22R22">#REF!</definedName>
    <definedName name="S22R23" localSheetId="2">#REF!</definedName>
    <definedName name="S22R23">#REF!</definedName>
    <definedName name="S22R24" localSheetId="2">#REF!</definedName>
    <definedName name="S22R24">#REF!</definedName>
    <definedName name="S22R3" localSheetId="2">#REF!</definedName>
    <definedName name="S22R3">#REF!</definedName>
    <definedName name="S22R4" localSheetId="2">#REF!</definedName>
    <definedName name="S22R4">#REF!</definedName>
    <definedName name="S22R5" localSheetId="2">#REF!</definedName>
    <definedName name="S22R5">#REF!</definedName>
    <definedName name="S22R6" localSheetId="2">#REF!</definedName>
    <definedName name="S22R6">#REF!</definedName>
    <definedName name="S22R7" localSheetId="2">#REF!</definedName>
    <definedName name="S22R7">#REF!</definedName>
    <definedName name="S22R8" localSheetId="2">#REF!</definedName>
    <definedName name="S22R8">#REF!</definedName>
    <definedName name="S22R9" localSheetId="2">#REF!</definedName>
    <definedName name="S22R9">#REF!</definedName>
    <definedName name="S23P1" localSheetId="2">#REF!</definedName>
    <definedName name="S23P1">#REF!</definedName>
    <definedName name="S23P10" localSheetId="2">#REF!</definedName>
    <definedName name="S23P10">#REF!</definedName>
    <definedName name="S23P11" localSheetId="2">#REF!</definedName>
    <definedName name="S23P11">#REF!</definedName>
    <definedName name="S23P12" localSheetId="2">#REF!</definedName>
    <definedName name="S23P12">#REF!</definedName>
    <definedName name="S23P13" localSheetId="2">#REF!</definedName>
    <definedName name="S23P13">#REF!</definedName>
    <definedName name="S23P14" localSheetId="2">#REF!</definedName>
    <definedName name="S23P14">#REF!</definedName>
    <definedName name="S23P15" localSheetId="2">#REF!</definedName>
    <definedName name="S23P15">#REF!</definedName>
    <definedName name="S23P16" localSheetId="2">#REF!</definedName>
    <definedName name="S23P16">#REF!</definedName>
    <definedName name="S23P17" localSheetId="2">#REF!</definedName>
    <definedName name="S23P17">#REF!</definedName>
    <definedName name="S23P18" localSheetId="2">#REF!</definedName>
    <definedName name="S23P18">#REF!</definedName>
    <definedName name="S23P19" localSheetId="2">#REF!</definedName>
    <definedName name="S23P19">#REF!</definedName>
    <definedName name="S23P2" localSheetId="2">#REF!</definedName>
    <definedName name="S23P2">#REF!</definedName>
    <definedName name="S23P20" localSheetId="2">#REF!</definedName>
    <definedName name="S23P20">#REF!</definedName>
    <definedName name="S23P21" localSheetId="2">#REF!</definedName>
    <definedName name="S23P21">#REF!</definedName>
    <definedName name="S23P22" localSheetId="2">#REF!</definedName>
    <definedName name="S23P22">#REF!</definedName>
    <definedName name="S23P23" localSheetId="2">#REF!</definedName>
    <definedName name="S23P23">#REF!</definedName>
    <definedName name="S23P24" localSheetId="2">#REF!</definedName>
    <definedName name="S23P24">#REF!</definedName>
    <definedName name="S23P3" localSheetId="2">#REF!</definedName>
    <definedName name="S23P3">#REF!</definedName>
    <definedName name="S23P4" localSheetId="2">#REF!</definedName>
    <definedName name="S23P4">#REF!</definedName>
    <definedName name="S23P5" localSheetId="2">#REF!</definedName>
    <definedName name="S23P5">#REF!</definedName>
    <definedName name="S23P6" localSheetId="2">#REF!</definedName>
    <definedName name="S23P6">#REF!</definedName>
    <definedName name="S23P7" localSheetId="2">#REF!</definedName>
    <definedName name="S23P7">#REF!</definedName>
    <definedName name="S23P8" localSheetId="2">#REF!</definedName>
    <definedName name="S23P8">#REF!</definedName>
    <definedName name="S23P9" localSheetId="2">#REF!</definedName>
    <definedName name="S23P9">#REF!</definedName>
    <definedName name="S23R1" localSheetId="2">#REF!</definedName>
    <definedName name="S23R1">#REF!</definedName>
    <definedName name="S23R10" localSheetId="2">#REF!</definedName>
    <definedName name="S23R10">#REF!</definedName>
    <definedName name="S23R11" localSheetId="2">#REF!</definedName>
    <definedName name="S23R11">#REF!</definedName>
    <definedName name="S23R12" localSheetId="2">#REF!</definedName>
    <definedName name="S23R12">#REF!</definedName>
    <definedName name="S23R13" localSheetId="2">#REF!</definedName>
    <definedName name="S23R13">#REF!</definedName>
    <definedName name="S23R14" localSheetId="2">#REF!</definedName>
    <definedName name="S23R14">#REF!</definedName>
    <definedName name="S23R15" localSheetId="2">#REF!</definedName>
    <definedName name="S23R15">#REF!</definedName>
    <definedName name="S23R16" localSheetId="2">#REF!</definedName>
    <definedName name="S23R16">#REF!</definedName>
    <definedName name="S23R17" localSheetId="2">#REF!</definedName>
    <definedName name="S23R17">#REF!</definedName>
    <definedName name="S23R18" localSheetId="2">#REF!</definedName>
    <definedName name="S23R18">#REF!</definedName>
    <definedName name="S23R19" localSheetId="2">#REF!</definedName>
    <definedName name="S23R19">#REF!</definedName>
    <definedName name="S23R2" localSheetId="2">#REF!</definedName>
    <definedName name="S23R2">#REF!</definedName>
    <definedName name="S23R20" localSheetId="2">#REF!</definedName>
    <definedName name="S23R20">#REF!</definedName>
    <definedName name="S23R21" localSheetId="2">#REF!</definedName>
    <definedName name="S23R21">#REF!</definedName>
    <definedName name="S23R22" localSheetId="2">#REF!</definedName>
    <definedName name="S23R22">#REF!</definedName>
    <definedName name="S23R23" localSheetId="2">#REF!</definedName>
    <definedName name="S23R23">#REF!</definedName>
    <definedName name="S23R24" localSheetId="2">#REF!</definedName>
    <definedName name="S23R24">#REF!</definedName>
    <definedName name="S23R3" localSheetId="2">#REF!</definedName>
    <definedName name="S23R3">#REF!</definedName>
    <definedName name="S23R4" localSheetId="2">#REF!</definedName>
    <definedName name="S23R4">#REF!</definedName>
    <definedName name="S23R5" localSheetId="2">#REF!</definedName>
    <definedName name="S23R5">#REF!</definedName>
    <definedName name="S23R6" localSheetId="2">#REF!</definedName>
    <definedName name="S23R6">#REF!</definedName>
    <definedName name="S23R7" localSheetId="2">#REF!</definedName>
    <definedName name="S23R7">#REF!</definedName>
    <definedName name="S23R8" localSheetId="2">#REF!</definedName>
    <definedName name="S23R8">#REF!</definedName>
    <definedName name="S23R9" localSheetId="2">#REF!</definedName>
    <definedName name="S23R9">#REF!</definedName>
    <definedName name="S24P1" localSheetId="2">#REF!</definedName>
    <definedName name="S24P1">#REF!</definedName>
    <definedName name="S24P10" localSheetId="2">#REF!</definedName>
    <definedName name="S24P10">#REF!</definedName>
    <definedName name="S24P11" localSheetId="2">#REF!</definedName>
    <definedName name="S24P11">#REF!</definedName>
    <definedName name="S24P12" localSheetId="2">#REF!</definedName>
    <definedName name="S24P12">#REF!</definedName>
    <definedName name="S24P13" localSheetId="2">#REF!</definedName>
    <definedName name="S24P13">#REF!</definedName>
    <definedName name="S24P14" localSheetId="2">#REF!</definedName>
    <definedName name="S24P14">#REF!</definedName>
    <definedName name="S24P15" localSheetId="2">#REF!</definedName>
    <definedName name="S24P15">#REF!</definedName>
    <definedName name="S24P16" localSheetId="2">#REF!</definedName>
    <definedName name="S24P16">#REF!</definedName>
    <definedName name="S24P17" localSheetId="2">#REF!</definedName>
    <definedName name="S24P17">#REF!</definedName>
    <definedName name="S24P18" localSheetId="2">#REF!</definedName>
    <definedName name="S24P18">#REF!</definedName>
    <definedName name="S24P19" localSheetId="2">#REF!</definedName>
    <definedName name="S24P19">#REF!</definedName>
    <definedName name="S24P2" localSheetId="2">#REF!</definedName>
    <definedName name="S24P2">#REF!</definedName>
    <definedName name="S24P20" localSheetId="2">#REF!</definedName>
    <definedName name="S24P20">#REF!</definedName>
    <definedName name="S24P21" localSheetId="2">#REF!</definedName>
    <definedName name="S24P21">#REF!</definedName>
    <definedName name="S24P22" localSheetId="2">#REF!</definedName>
    <definedName name="S24P22">#REF!</definedName>
    <definedName name="S24P23" localSheetId="2">#REF!</definedName>
    <definedName name="S24P23">#REF!</definedName>
    <definedName name="S24P24" localSheetId="2">#REF!</definedName>
    <definedName name="S24P24">#REF!</definedName>
    <definedName name="S24P3" localSheetId="2">#REF!</definedName>
    <definedName name="S24P3">#REF!</definedName>
    <definedName name="S24P4" localSheetId="2">#REF!</definedName>
    <definedName name="S24P4">#REF!</definedName>
    <definedName name="S24P5" localSheetId="2">#REF!</definedName>
    <definedName name="S24P5">#REF!</definedName>
    <definedName name="S24P6" localSheetId="2">#REF!</definedName>
    <definedName name="S24P6">#REF!</definedName>
    <definedName name="S24P7" localSheetId="2">#REF!</definedName>
    <definedName name="S24P7">#REF!</definedName>
    <definedName name="S24P8" localSheetId="2">#REF!</definedName>
    <definedName name="S24P8">#REF!</definedName>
    <definedName name="S24P9" localSheetId="2">#REF!</definedName>
    <definedName name="S24P9">#REF!</definedName>
    <definedName name="S24R1" localSheetId="2">#REF!</definedName>
    <definedName name="S24R1">#REF!</definedName>
    <definedName name="S24R10" localSheetId="2">#REF!</definedName>
    <definedName name="S24R10">#REF!</definedName>
    <definedName name="S24R11" localSheetId="2">#REF!</definedName>
    <definedName name="S24R11">#REF!</definedName>
    <definedName name="S24R12" localSheetId="2">#REF!</definedName>
    <definedName name="S24R12">#REF!</definedName>
    <definedName name="S24R13" localSheetId="2">#REF!</definedName>
    <definedName name="S24R13">#REF!</definedName>
    <definedName name="S24R14" localSheetId="2">#REF!</definedName>
    <definedName name="S24R14">#REF!</definedName>
    <definedName name="S24R15" localSheetId="2">#REF!</definedName>
    <definedName name="S24R15">#REF!</definedName>
    <definedName name="S24R16" localSheetId="2">#REF!</definedName>
    <definedName name="S24R16">#REF!</definedName>
    <definedName name="S24R17" localSheetId="2">#REF!</definedName>
    <definedName name="S24R17">#REF!</definedName>
    <definedName name="S24R18" localSheetId="2">#REF!</definedName>
    <definedName name="S24R18">#REF!</definedName>
    <definedName name="S24R19" localSheetId="2">#REF!</definedName>
    <definedName name="S24R19">#REF!</definedName>
    <definedName name="S24R2" localSheetId="2">#REF!</definedName>
    <definedName name="S24R2">#REF!</definedName>
    <definedName name="S24R20" localSheetId="2">#REF!</definedName>
    <definedName name="S24R20">#REF!</definedName>
    <definedName name="S24R21" localSheetId="2">#REF!</definedName>
    <definedName name="S24R21">#REF!</definedName>
    <definedName name="S24R22" localSheetId="2">#REF!</definedName>
    <definedName name="S24R22">#REF!</definedName>
    <definedName name="S24R23" localSheetId="2">#REF!</definedName>
    <definedName name="S24R23">#REF!</definedName>
    <definedName name="S24R24" localSheetId="2">#REF!</definedName>
    <definedName name="S24R24">#REF!</definedName>
    <definedName name="S24R3" localSheetId="2">#REF!</definedName>
    <definedName name="S24R3">#REF!</definedName>
    <definedName name="S24R4" localSheetId="2">#REF!</definedName>
    <definedName name="S24R4">#REF!</definedName>
    <definedName name="S24R5" localSheetId="2">#REF!</definedName>
    <definedName name="S24R5">#REF!</definedName>
    <definedName name="S24R6" localSheetId="2">#REF!</definedName>
    <definedName name="S24R6">#REF!</definedName>
    <definedName name="S24R7" localSheetId="2">#REF!</definedName>
    <definedName name="S24R7">#REF!</definedName>
    <definedName name="S24R8" localSheetId="2">#REF!</definedName>
    <definedName name="S24R8">#REF!</definedName>
    <definedName name="S24R9" localSheetId="2">#REF!</definedName>
    <definedName name="S24R9">#REF!</definedName>
    <definedName name="S25P1" localSheetId="2">#REF!</definedName>
    <definedName name="S25P1">#REF!</definedName>
    <definedName name="S25P10" localSheetId="2">#REF!</definedName>
    <definedName name="S25P10">#REF!</definedName>
    <definedName name="S25P11" localSheetId="2">#REF!</definedName>
    <definedName name="S25P11">#REF!</definedName>
    <definedName name="S25P12" localSheetId="2">#REF!</definedName>
    <definedName name="S25P12">#REF!</definedName>
    <definedName name="S25P13" localSheetId="2">#REF!</definedName>
    <definedName name="S25P13">#REF!</definedName>
    <definedName name="S25P14" localSheetId="2">#REF!</definedName>
    <definedName name="S25P14">#REF!</definedName>
    <definedName name="S25P15" localSheetId="2">#REF!</definedName>
    <definedName name="S25P15">#REF!</definedName>
    <definedName name="S25P16" localSheetId="2">#REF!</definedName>
    <definedName name="S25P16">#REF!</definedName>
    <definedName name="S25P17" localSheetId="2">#REF!</definedName>
    <definedName name="S25P17">#REF!</definedName>
    <definedName name="S25P18" localSheetId="2">#REF!</definedName>
    <definedName name="S25P18">#REF!</definedName>
    <definedName name="S25P19" localSheetId="2">#REF!</definedName>
    <definedName name="S25P19">#REF!</definedName>
    <definedName name="S25P2" localSheetId="2">#REF!</definedName>
    <definedName name="S25P2">#REF!</definedName>
    <definedName name="S25P20" localSheetId="2">#REF!</definedName>
    <definedName name="S25P20">#REF!</definedName>
    <definedName name="S25P21" localSheetId="2">#REF!</definedName>
    <definedName name="S25P21">#REF!</definedName>
    <definedName name="S25P22" localSheetId="2">#REF!</definedName>
    <definedName name="S25P22">#REF!</definedName>
    <definedName name="S25P23" localSheetId="2">#REF!</definedName>
    <definedName name="S25P23">#REF!</definedName>
    <definedName name="S25P24" localSheetId="2">#REF!</definedName>
    <definedName name="S25P24">#REF!</definedName>
    <definedName name="S25P3" localSheetId="2">#REF!</definedName>
    <definedName name="S25P3">#REF!</definedName>
    <definedName name="S25P4" localSheetId="2">#REF!</definedName>
    <definedName name="S25P4">#REF!</definedName>
    <definedName name="S25P5" localSheetId="2">#REF!</definedName>
    <definedName name="S25P5">#REF!</definedName>
    <definedName name="S25P6" localSheetId="2">#REF!</definedName>
    <definedName name="S25P6">#REF!</definedName>
    <definedName name="S25P7" localSheetId="2">#REF!</definedName>
    <definedName name="S25P7">#REF!</definedName>
    <definedName name="S25P8" localSheetId="2">#REF!</definedName>
    <definedName name="S25P8">#REF!</definedName>
    <definedName name="S25P9" localSheetId="2">#REF!</definedName>
    <definedName name="S25P9">#REF!</definedName>
    <definedName name="S25R1" localSheetId="2">#REF!</definedName>
    <definedName name="S25R1">#REF!</definedName>
    <definedName name="S25R10" localSheetId="2">#REF!</definedName>
    <definedName name="S25R10">#REF!</definedName>
    <definedName name="S25R11" localSheetId="2">#REF!</definedName>
    <definedName name="S25R11">#REF!</definedName>
    <definedName name="S25R12" localSheetId="2">#REF!</definedName>
    <definedName name="S25R12">#REF!</definedName>
    <definedName name="S25R13" localSheetId="2">#REF!</definedName>
    <definedName name="S25R13">#REF!</definedName>
    <definedName name="S25R14" localSheetId="2">#REF!</definedName>
    <definedName name="S25R14">#REF!</definedName>
    <definedName name="S25R15" localSheetId="2">#REF!</definedName>
    <definedName name="S25R15">#REF!</definedName>
    <definedName name="S25R16" localSheetId="2">#REF!</definedName>
    <definedName name="S25R16">#REF!</definedName>
    <definedName name="S25R17" localSheetId="2">#REF!</definedName>
    <definedName name="S25R17">#REF!</definedName>
    <definedName name="S25R18" localSheetId="2">#REF!</definedName>
    <definedName name="S25R18">#REF!</definedName>
    <definedName name="S25R19" localSheetId="2">#REF!</definedName>
    <definedName name="S25R19">#REF!</definedName>
    <definedName name="S25R2" localSheetId="2">#REF!</definedName>
    <definedName name="S25R2">#REF!</definedName>
    <definedName name="S25R20" localSheetId="2">#REF!</definedName>
    <definedName name="S25R20">#REF!</definedName>
    <definedName name="S25R21" localSheetId="2">#REF!</definedName>
    <definedName name="S25R21">#REF!</definedName>
    <definedName name="S25R22" localSheetId="2">#REF!</definedName>
    <definedName name="S25R22">#REF!</definedName>
    <definedName name="S25R23" localSheetId="2">#REF!</definedName>
    <definedName name="S25R23">#REF!</definedName>
    <definedName name="S25R24" localSheetId="2">#REF!</definedName>
    <definedName name="S25R24">#REF!</definedName>
    <definedName name="S25R3" localSheetId="2">#REF!</definedName>
    <definedName name="S25R3">#REF!</definedName>
    <definedName name="S25R4" localSheetId="2">#REF!</definedName>
    <definedName name="S25R4">#REF!</definedName>
    <definedName name="S25R5" localSheetId="2">#REF!</definedName>
    <definedName name="S25R5">#REF!</definedName>
    <definedName name="S25R6" localSheetId="2">#REF!</definedName>
    <definedName name="S25R6">#REF!</definedName>
    <definedName name="S25R7" localSheetId="2">#REF!</definedName>
    <definedName name="S25R7">#REF!</definedName>
    <definedName name="S25R8" localSheetId="2">#REF!</definedName>
    <definedName name="S25R8">#REF!</definedName>
    <definedName name="S25R9" localSheetId="2">#REF!</definedName>
    <definedName name="S25R9">#REF!</definedName>
    <definedName name="S26P1" localSheetId="2">#REF!</definedName>
    <definedName name="S26P1">#REF!</definedName>
    <definedName name="S26P10" localSheetId="2">#REF!</definedName>
    <definedName name="S26P10">#REF!</definedName>
    <definedName name="S26P11" localSheetId="2">#REF!</definedName>
    <definedName name="S26P11">#REF!</definedName>
    <definedName name="S26P12" localSheetId="2">#REF!</definedName>
    <definedName name="S26P12">#REF!</definedName>
    <definedName name="S26P13" localSheetId="2">#REF!</definedName>
    <definedName name="S26P13">#REF!</definedName>
    <definedName name="S26P14" localSheetId="2">#REF!</definedName>
    <definedName name="S26P14">#REF!</definedName>
    <definedName name="S26P15" localSheetId="2">#REF!</definedName>
    <definedName name="S26P15">#REF!</definedName>
    <definedName name="S26P16" localSheetId="2">#REF!</definedName>
    <definedName name="S26P16">#REF!</definedName>
    <definedName name="S26P17" localSheetId="2">#REF!</definedName>
    <definedName name="S26P17">#REF!</definedName>
    <definedName name="S26P18" localSheetId="2">#REF!</definedName>
    <definedName name="S26P18">#REF!</definedName>
    <definedName name="S26P19" localSheetId="2">#REF!</definedName>
    <definedName name="S26P19">#REF!</definedName>
    <definedName name="S26P2" localSheetId="2">#REF!</definedName>
    <definedName name="S26P2">#REF!</definedName>
    <definedName name="S26P20" localSheetId="2">#REF!</definedName>
    <definedName name="S26P20">#REF!</definedName>
    <definedName name="S26P21" localSheetId="2">#REF!</definedName>
    <definedName name="S26P21">#REF!</definedName>
    <definedName name="S26P22" localSheetId="2">#REF!</definedName>
    <definedName name="S26P22">#REF!</definedName>
    <definedName name="S26P23" localSheetId="2">#REF!</definedName>
    <definedName name="S26P23">#REF!</definedName>
    <definedName name="S26P24" localSheetId="2">#REF!</definedName>
    <definedName name="S26P24">#REF!</definedName>
    <definedName name="S26P3" localSheetId="2">#REF!</definedName>
    <definedName name="S26P3">#REF!</definedName>
    <definedName name="S26P4" localSheetId="2">#REF!</definedName>
    <definedName name="S26P4">#REF!</definedName>
    <definedName name="S26P5" localSheetId="2">#REF!</definedName>
    <definedName name="S26P5">#REF!</definedName>
    <definedName name="S26P6" localSheetId="2">#REF!</definedName>
    <definedName name="S26P6">#REF!</definedName>
    <definedName name="S26P7" localSheetId="2">#REF!</definedName>
    <definedName name="S26P7">#REF!</definedName>
    <definedName name="S26P8" localSheetId="2">#REF!</definedName>
    <definedName name="S26P8">#REF!</definedName>
    <definedName name="S26P9" localSheetId="2">#REF!</definedName>
    <definedName name="S26P9">#REF!</definedName>
    <definedName name="S26R1" localSheetId="2">#REF!</definedName>
    <definedName name="S26R1">#REF!</definedName>
    <definedName name="S26R10" localSheetId="2">#REF!</definedName>
    <definedName name="S26R10">#REF!</definedName>
    <definedName name="S26R11" localSheetId="2">#REF!</definedName>
    <definedName name="S26R11">#REF!</definedName>
    <definedName name="S26R12" localSheetId="2">#REF!</definedName>
    <definedName name="S26R12">#REF!</definedName>
    <definedName name="S26R13" localSheetId="2">#REF!</definedName>
    <definedName name="S26R13">#REF!</definedName>
    <definedName name="S26R14" localSheetId="2">#REF!</definedName>
    <definedName name="S26R14">#REF!</definedName>
    <definedName name="S26R15" localSheetId="2">#REF!</definedName>
    <definedName name="S26R15">#REF!</definedName>
    <definedName name="S26R16" localSheetId="2">#REF!</definedName>
    <definedName name="S26R16">#REF!</definedName>
    <definedName name="S26R17" localSheetId="2">#REF!</definedName>
    <definedName name="S26R17">#REF!</definedName>
    <definedName name="S26R18" localSheetId="2">#REF!</definedName>
    <definedName name="S26R18">#REF!</definedName>
    <definedName name="S26R19" localSheetId="2">#REF!</definedName>
    <definedName name="S26R19">#REF!</definedName>
    <definedName name="S26R2" localSheetId="2">#REF!</definedName>
    <definedName name="S26R2">#REF!</definedName>
    <definedName name="S26R20" localSheetId="2">#REF!</definedName>
    <definedName name="S26R20">#REF!</definedName>
    <definedName name="S26R21" localSheetId="2">#REF!</definedName>
    <definedName name="S26R21">#REF!</definedName>
    <definedName name="S26R22" localSheetId="2">#REF!</definedName>
    <definedName name="S26R22">#REF!</definedName>
    <definedName name="S26R23" localSheetId="2">#REF!</definedName>
    <definedName name="S26R23">#REF!</definedName>
    <definedName name="S26R24" localSheetId="2">#REF!</definedName>
    <definedName name="S26R24">#REF!</definedName>
    <definedName name="S26R3" localSheetId="2">#REF!</definedName>
    <definedName name="S26R3">#REF!</definedName>
    <definedName name="S26R4" localSheetId="2">#REF!</definedName>
    <definedName name="S26R4">#REF!</definedName>
    <definedName name="S26R5" localSheetId="2">#REF!</definedName>
    <definedName name="S26R5">#REF!</definedName>
    <definedName name="S26R6" localSheetId="2">#REF!</definedName>
    <definedName name="S26R6">#REF!</definedName>
    <definedName name="S26R7" localSheetId="2">#REF!</definedName>
    <definedName name="S26R7">#REF!</definedName>
    <definedName name="S26R8" localSheetId="2">#REF!</definedName>
    <definedName name="S26R8">#REF!</definedName>
    <definedName name="S26R9" localSheetId="2">#REF!</definedName>
    <definedName name="S26R9">#REF!</definedName>
    <definedName name="S27P1" localSheetId="2">#REF!</definedName>
    <definedName name="S27P1">#REF!</definedName>
    <definedName name="S27P10" localSheetId="2">#REF!</definedName>
    <definedName name="S27P10">#REF!</definedName>
    <definedName name="S27P11" localSheetId="2">#REF!</definedName>
    <definedName name="S27P11">#REF!</definedName>
    <definedName name="S27P12" localSheetId="2">#REF!</definedName>
    <definedName name="S27P12">#REF!</definedName>
    <definedName name="S27P13" localSheetId="2">#REF!</definedName>
    <definedName name="S27P13">#REF!</definedName>
    <definedName name="S27P14" localSheetId="2">#REF!</definedName>
    <definedName name="S27P14">#REF!</definedName>
    <definedName name="S27P15" localSheetId="2">#REF!</definedName>
    <definedName name="S27P15">#REF!</definedName>
    <definedName name="S27P16" localSheetId="2">#REF!</definedName>
    <definedName name="S27P16">#REF!</definedName>
    <definedName name="S27P17" localSheetId="2">#REF!</definedName>
    <definedName name="S27P17">#REF!</definedName>
    <definedName name="S27P18" localSheetId="2">#REF!</definedName>
    <definedName name="S27P18">#REF!</definedName>
    <definedName name="S27P19" localSheetId="2">#REF!</definedName>
    <definedName name="S27P19">#REF!</definedName>
    <definedName name="S27P2" localSheetId="2">#REF!</definedName>
    <definedName name="S27P2">#REF!</definedName>
    <definedName name="S27P20" localSheetId="2">#REF!</definedName>
    <definedName name="S27P20">#REF!</definedName>
    <definedName name="S27P21" localSheetId="2">#REF!</definedName>
    <definedName name="S27P21">#REF!</definedName>
    <definedName name="S27P22" localSheetId="2">#REF!</definedName>
    <definedName name="S27P22">#REF!</definedName>
    <definedName name="S27P23" localSheetId="2">#REF!</definedName>
    <definedName name="S27P23">#REF!</definedName>
    <definedName name="S27P24" localSheetId="2">#REF!</definedName>
    <definedName name="S27P24">#REF!</definedName>
    <definedName name="S27P3" localSheetId="2">#REF!</definedName>
    <definedName name="S27P3">#REF!</definedName>
    <definedName name="S27P4" localSheetId="2">#REF!</definedName>
    <definedName name="S27P4">#REF!</definedName>
    <definedName name="S27P5" localSheetId="2">#REF!</definedName>
    <definedName name="S27P5">#REF!</definedName>
    <definedName name="S27P6" localSheetId="2">#REF!</definedName>
    <definedName name="S27P6">#REF!</definedName>
    <definedName name="S27P7" localSheetId="2">#REF!</definedName>
    <definedName name="S27P7">#REF!</definedName>
    <definedName name="S27P8" localSheetId="2">#REF!</definedName>
    <definedName name="S27P8">#REF!</definedName>
    <definedName name="S27P9" localSheetId="2">#REF!</definedName>
    <definedName name="S27P9">#REF!</definedName>
    <definedName name="S27R1" localSheetId="2">#REF!</definedName>
    <definedName name="S27R1">#REF!</definedName>
    <definedName name="S27R10" localSheetId="2">#REF!</definedName>
    <definedName name="S27R10">#REF!</definedName>
    <definedName name="S27R11" localSheetId="2">#REF!</definedName>
    <definedName name="S27R11">#REF!</definedName>
    <definedName name="S27R12" localSheetId="2">#REF!</definedName>
    <definedName name="S27R12">#REF!</definedName>
    <definedName name="S27R13" localSheetId="2">#REF!</definedName>
    <definedName name="S27R13">#REF!</definedName>
    <definedName name="S27R14" localSheetId="2">#REF!</definedName>
    <definedName name="S27R14">#REF!</definedName>
    <definedName name="S27R15" localSheetId="2">#REF!</definedName>
    <definedName name="S27R15">#REF!</definedName>
    <definedName name="S27R16" localSheetId="2">#REF!</definedName>
    <definedName name="S27R16">#REF!</definedName>
    <definedName name="S27R17" localSheetId="2">#REF!</definedName>
    <definedName name="S27R17">#REF!</definedName>
    <definedName name="S27R18" localSheetId="2">#REF!</definedName>
    <definedName name="S27R18">#REF!</definedName>
    <definedName name="S27R19" localSheetId="2">#REF!</definedName>
    <definedName name="S27R19">#REF!</definedName>
    <definedName name="S27R2" localSheetId="2">#REF!</definedName>
    <definedName name="S27R2">#REF!</definedName>
    <definedName name="S27R20" localSheetId="2">#REF!</definedName>
    <definedName name="S27R20">#REF!</definedName>
    <definedName name="S27R21" localSheetId="2">#REF!</definedName>
    <definedName name="S27R21">#REF!</definedName>
    <definedName name="S27R22" localSheetId="2">#REF!</definedName>
    <definedName name="S27R22">#REF!</definedName>
    <definedName name="S27R23" localSheetId="2">#REF!</definedName>
    <definedName name="S27R23">#REF!</definedName>
    <definedName name="S27R24" localSheetId="2">#REF!</definedName>
    <definedName name="S27R24">#REF!</definedName>
    <definedName name="S27R3" localSheetId="2">#REF!</definedName>
    <definedName name="S27R3">#REF!</definedName>
    <definedName name="S27R4" localSheetId="2">#REF!</definedName>
    <definedName name="S27R4">#REF!</definedName>
    <definedName name="S27R5" localSheetId="2">#REF!</definedName>
    <definedName name="S27R5">#REF!</definedName>
    <definedName name="S27R6" localSheetId="2">#REF!</definedName>
    <definedName name="S27R6">#REF!</definedName>
    <definedName name="S27R7" localSheetId="2">#REF!</definedName>
    <definedName name="S27R7">#REF!</definedName>
    <definedName name="S27R8" localSheetId="2">#REF!</definedName>
    <definedName name="S27R8">#REF!</definedName>
    <definedName name="S27R9" localSheetId="2">#REF!</definedName>
    <definedName name="S27R9">#REF!</definedName>
    <definedName name="S28P1" localSheetId="2">#REF!</definedName>
    <definedName name="S28P1">#REF!</definedName>
    <definedName name="S28P10" localSheetId="2">#REF!</definedName>
    <definedName name="S28P10">#REF!</definedName>
    <definedName name="S28P11" localSheetId="2">#REF!</definedName>
    <definedName name="S28P11">#REF!</definedName>
    <definedName name="S28P12" localSheetId="2">#REF!</definedName>
    <definedName name="S28P12">#REF!</definedName>
    <definedName name="S28P13" localSheetId="2">#REF!</definedName>
    <definedName name="S28P13">#REF!</definedName>
    <definedName name="S28P14" localSheetId="2">#REF!</definedName>
    <definedName name="S28P14">#REF!</definedName>
    <definedName name="S28P15" localSheetId="2">#REF!</definedName>
    <definedName name="S28P15">#REF!</definedName>
    <definedName name="S28P16" localSheetId="2">#REF!</definedName>
    <definedName name="S28P16">#REF!</definedName>
    <definedName name="S28P17" localSheetId="2">#REF!</definedName>
    <definedName name="S28P17">#REF!</definedName>
    <definedName name="S28P18" localSheetId="2">#REF!</definedName>
    <definedName name="S28P18">#REF!</definedName>
    <definedName name="S28P19" localSheetId="2">#REF!</definedName>
    <definedName name="S28P19">#REF!</definedName>
    <definedName name="S28P2" localSheetId="2">#REF!</definedName>
    <definedName name="S28P2">#REF!</definedName>
    <definedName name="S28P20" localSheetId="2">#REF!</definedName>
    <definedName name="S28P20">#REF!</definedName>
    <definedName name="S28P21" localSheetId="2">#REF!</definedName>
    <definedName name="S28P21">#REF!</definedName>
    <definedName name="S28P22" localSheetId="2">#REF!</definedName>
    <definedName name="S28P22">#REF!</definedName>
    <definedName name="S28P23" localSheetId="2">#REF!</definedName>
    <definedName name="S28P23">#REF!</definedName>
    <definedName name="S28P24" localSheetId="2">#REF!</definedName>
    <definedName name="S28P24">#REF!</definedName>
    <definedName name="S28P3" localSheetId="2">#REF!</definedName>
    <definedName name="S28P3">#REF!</definedName>
    <definedName name="S28P4" localSheetId="2">#REF!</definedName>
    <definedName name="S28P4">#REF!</definedName>
    <definedName name="S28P5" localSheetId="2">#REF!</definedName>
    <definedName name="S28P5">#REF!</definedName>
    <definedName name="S28P6" localSheetId="2">#REF!</definedName>
    <definedName name="S28P6">#REF!</definedName>
    <definedName name="S28P7" localSheetId="2">#REF!</definedName>
    <definedName name="S28P7">#REF!</definedName>
    <definedName name="S28P8" localSheetId="2">#REF!</definedName>
    <definedName name="S28P8">#REF!</definedName>
    <definedName name="S28P9" localSheetId="2">#REF!</definedName>
    <definedName name="S28P9">#REF!</definedName>
    <definedName name="S28R1" localSheetId="2">#REF!</definedName>
    <definedName name="S28R1">#REF!</definedName>
    <definedName name="S28R10" localSheetId="2">#REF!</definedName>
    <definedName name="S28R10">#REF!</definedName>
    <definedName name="S28R11" localSheetId="2">#REF!</definedName>
    <definedName name="S28R11">#REF!</definedName>
    <definedName name="S28R12" localSheetId="2">#REF!</definedName>
    <definedName name="S28R12">#REF!</definedName>
    <definedName name="S28R13" localSheetId="2">#REF!</definedName>
    <definedName name="S28R13">#REF!</definedName>
    <definedName name="S28R14" localSheetId="2">#REF!</definedName>
    <definedName name="S28R14">#REF!</definedName>
    <definedName name="S28R15" localSheetId="2">#REF!</definedName>
    <definedName name="S28R15">#REF!</definedName>
    <definedName name="S28R16" localSheetId="2">#REF!</definedName>
    <definedName name="S28R16">#REF!</definedName>
    <definedName name="S28R17" localSheetId="2">#REF!</definedName>
    <definedName name="S28R17">#REF!</definedName>
    <definedName name="S28R18" localSheetId="2">#REF!</definedName>
    <definedName name="S28R18">#REF!</definedName>
    <definedName name="S28R19" localSheetId="2">#REF!</definedName>
    <definedName name="S28R19">#REF!</definedName>
    <definedName name="S28R2" localSheetId="2">#REF!</definedName>
    <definedName name="S28R2">#REF!</definedName>
    <definedName name="S28R20" localSheetId="2">#REF!</definedName>
    <definedName name="S28R20">#REF!</definedName>
    <definedName name="S28R21" localSheetId="2">#REF!</definedName>
    <definedName name="S28R21">#REF!</definedName>
    <definedName name="S28R22" localSheetId="2">#REF!</definedName>
    <definedName name="S28R22">#REF!</definedName>
    <definedName name="S28R23" localSheetId="2">#REF!</definedName>
    <definedName name="S28R23">#REF!</definedName>
    <definedName name="S28R24" localSheetId="2">#REF!</definedName>
    <definedName name="S28R24">#REF!</definedName>
    <definedName name="S28R3" localSheetId="2">#REF!</definedName>
    <definedName name="S28R3">#REF!</definedName>
    <definedName name="S28R4" localSheetId="2">#REF!</definedName>
    <definedName name="S28R4">#REF!</definedName>
    <definedName name="S28R5" localSheetId="2">#REF!</definedName>
    <definedName name="S28R5">#REF!</definedName>
    <definedName name="S28R6" localSheetId="2">#REF!</definedName>
    <definedName name="S28R6">#REF!</definedName>
    <definedName name="S28R7" localSheetId="2">#REF!</definedName>
    <definedName name="S28R7">#REF!</definedName>
    <definedName name="S28R8" localSheetId="2">#REF!</definedName>
    <definedName name="S28R8">#REF!</definedName>
    <definedName name="S28R9" localSheetId="2">#REF!</definedName>
    <definedName name="S28R9">#REF!</definedName>
    <definedName name="S29P1" localSheetId="2">#REF!</definedName>
    <definedName name="S29P1">#REF!</definedName>
    <definedName name="S29P10" localSheetId="2">#REF!</definedName>
    <definedName name="S29P10">#REF!</definedName>
    <definedName name="S29P11" localSheetId="2">#REF!</definedName>
    <definedName name="S29P11">#REF!</definedName>
    <definedName name="S29P12" localSheetId="2">#REF!</definedName>
    <definedName name="S29P12">#REF!</definedName>
    <definedName name="S29P13" localSheetId="2">#REF!</definedName>
    <definedName name="S29P13">#REF!</definedName>
    <definedName name="S29P14" localSheetId="2">#REF!</definedName>
    <definedName name="S29P14">#REF!</definedName>
    <definedName name="S29P15" localSheetId="2">#REF!</definedName>
    <definedName name="S29P15">#REF!</definedName>
    <definedName name="S29P16" localSheetId="2">#REF!</definedName>
    <definedName name="S29P16">#REF!</definedName>
    <definedName name="S29P17" localSheetId="2">#REF!</definedName>
    <definedName name="S29P17">#REF!</definedName>
    <definedName name="S29P18" localSheetId="2">#REF!</definedName>
    <definedName name="S29P18">#REF!</definedName>
    <definedName name="S29P19" localSheetId="2">#REF!</definedName>
    <definedName name="S29P19">#REF!</definedName>
    <definedName name="S29P2" localSheetId="2">#REF!</definedName>
    <definedName name="S29P2">#REF!</definedName>
    <definedName name="S29P20" localSheetId="2">#REF!</definedName>
    <definedName name="S29P20">#REF!</definedName>
    <definedName name="S29P21" localSheetId="2">#REF!</definedName>
    <definedName name="S29P21">#REF!</definedName>
    <definedName name="S29P22" localSheetId="2">#REF!</definedName>
    <definedName name="S29P22">#REF!</definedName>
    <definedName name="S29P23" localSheetId="2">#REF!</definedName>
    <definedName name="S29P23">#REF!</definedName>
    <definedName name="S29P24" localSheetId="2">#REF!</definedName>
    <definedName name="S29P24">#REF!</definedName>
    <definedName name="S29P3" localSheetId="2">#REF!</definedName>
    <definedName name="S29P3">#REF!</definedName>
    <definedName name="S29P4" localSheetId="2">#REF!</definedName>
    <definedName name="S29P4">#REF!</definedName>
    <definedName name="S29P5" localSheetId="2">#REF!</definedName>
    <definedName name="S29P5">#REF!</definedName>
    <definedName name="S29P6" localSheetId="2">#REF!</definedName>
    <definedName name="S29P6">#REF!</definedName>
    <definedName name="S29P7" localSheetId="2">#REF!</definedName>
    <definedName name="S29P7">#REF!</definedName>
    <definedName name="S29P8" localSheetId="2">#REF!</definedName>
    <definedName name="S29P8">#REF!</definedName>
    <definedName name="S29P9" localSheetId="2">#REF!</definedName>
    <definedName name="S29P9">#REF!</definedName>
    <definedName name="S29R1" localSheetId="2">#REF!</definedName>
    <definedName name="S29R1">#REF!</definedName>
    <definedName name="S29R10" localSheetId="2">#REF!</definedName>
    <definedName name="S29R10">#REF!</definedName>
    <definedName name="S29R11" localSheetId="2">#REF!</definedName>
    <definedName name="S29R11">#REF!</definedName>
    <definedName name="S29R12" localSheetId="2">#REF!</definedName>
    <definedName name="S29R12">#REF!</definedName>
    <definedName name="S29R13" localSheetId="2">#REF!</definedName>
    <definedName name="S29R13">#REF!</definedName>
    <definedName name="S29R14" localSheetId="2">#REF!</definedName>
    <definedName name="S29R14">#REF!</definedName>
    <definedName name="S29R15" localSheetId="2">#REF!</definedName>
    <definedName name="S29R15">#REF!</definedName>
    <definedName name="S29R16" localSheetId="2">#REF!</definedName>
    <definedName name="S29R16">#REF!</definedName>
    <definedName name="S29R17" localSheetId="2">#REF!</definedName>
    <definedName name="S29R17">#REF!</definedName>
    <definedName name="S29R18" localSheetId="2">#REF!</definedName>
    <definedName name="S29R18">#REF!</definedName>
    <definedName name="S29R19" localSheetId="2">#REF!</definedName>
    <definedName name="S29R19">#REF!</definedName>
    <definedName name="S29R2" localSheetId="2">#REF!</definedName>
    <definedName name="S29R2">#REF!</definedName>
    <definedName name="S29R20" localSheetId="2">#REF!</definedName>
    <definedName name="S29R20">#REF!</definedName>
    <definedName name="S29R21" localSheetId="2">#REF!</definedName>
    <definedName name="S29R21">#REF!</definedName>
    <definedName name="S29R22" localSheetId="2">#REF!</definedName>
    <definedName name="S29R22">#REF!</definedName>
    <definedName name="S29R23" localSheetId="2">#REF!</definedName>
    <definedName name="S29R23">#REF!</definedName>
    <definedName name="S29R24" localSheetId="2">#REF!</definedName>
    <definedName name="S29R24">#REF!</definedName>
    <definedName name="S29R3" localSheetId="2">#REF!</definedName>
    <definedName name="S29R3">#REF!</definedName>
    <definedName name="S29R4" localSheetId="2">#REF!</definedName>
    <definedName name="S29R4">#REF!</definedName>
    <definedName name="S29R5" localSheetId="2">#REF!</definedName>
    <definedName name="S29R5">#REF!</definedName>
    <definedName name="S29R6" localSheetId="2">#REF!</definedName>
    <definedName name="S29R6">#REF!</definedName>
    <definedName name="S29R7" localSheetId="2">#REF!</definedName>
    <definedName name="S29R7">#REF!</definedName>
    <definedName name="S29R8" localSheetId="2">#REF!</definedName>
    <definedName name="S29R8">#REF!</definedName>
    <definedName name="S29R9" localSheetId="2">#REF!</definedName>
    <definedName name="S29R9">#REF!</definedName>
    <definedName name="S2P1" localSheetId="2">#REF!</definedName>
    <definedName name="S2P1">#REF!</definedName>
    <definedName name="S2P10" localSheetId="2">#REF!</definedName>
    <definedName name="S2P10">#REF!</definedName>
    <definedName name="S2P11" localSheetId="2">#REF!</definedName>
    <definedName name="S2P11">#REF!</definedName>
    <definedName name="S2P12" localSheetId="2">#REF!</definedName>
    <definedName name="S2P12">#REF!</definedName>
    <definedName name="S2P13" localSheetId="2">#REF!</definedName>
    <definedName name="S2P13">#REF!</definedName>
    <definedName name="S2P14" localSheetId="2">#REF!</definedName>
    <definedName name="S2P14">#REF!</definedName>
    <definedName name="S2P15" localSheetId="2">#REF!</definedName>
    <definedName name="S2P15">#REF!</definedName>
    <definedName name="S2P16" localSheetId="2">#REF!</definedName>
    <definedName name="S2P16">#REF!</definedName>
    <definedName name="S2P17" localSheetId="2">#REF!</definedName>
    <definedName name="S2P17">#REF!</definedName>
    <definedName name="S2P18" localSheetId="2">#REF!</definedName>
    <definedName name="S2P18">#REF!</definedName>
    <definedName name="S2P19" localSheetId="2">#REF!</definedName>
    <definedName name="S2P19">#REF!</definedName>
    <definedName name="S2P2" localSheetId="2">#REF!</definedName>
    <definedName name="S2P2">#REF!</definedName>
    <definedName name="S2P20" localSheetId="2">#REF!</definedName>
    <definedName name="S2P20">#REF!</definedName>
    <definedName name="S2P21" localSheetId="2">#REF!</definedName>
    <definedName name="S2P21">#REF!</definedName>
    <definedName name="S2P22" localSheetId="2">#REF!</definedName>
    <definedName name="S2P22">#REF!</definedName>
    <definedName name="S2P23" localSheetId="2">#REF!</definedName>
    <definedName name="S2P23">#REF!</definedName>
    <definedName name="S2P24" localSheetId="2">#REF!</definedName>
    <definedName name="S2P24">#REF!</definedName>
    <definedName name="S2P3" localSheetId="2">#REF!</definedName>
    <definedName name="S2P3">#REF!</definedName>
    <definedName name="S2P4" localSheetId="2">#REF!</definedName>
    <definedName name="S2P4">#REF!</definedName>
    <definedName name="S2P5" localSheetId="2">#REF!</definedName>
    <definedName name="S2P5">#REF!</definedName>
    <definedName name="S2P6" localSheetId="2">#REF!</definedName>
    <definedName name="S2P6">#REF!</definedName>
    <definedName name="S2P7" localSheetId="2">#REF!</definedName>
    <definedName name="S2P7">#REF!</definedName>
    <definedName name="S2P8" localSheetId="2">#REF!</definedName>
    <definedName name="S2P8">#REF!</definedName>
    <definedName name="S2P9" localSheetId="2">#REF!</definedName>
    <definedName name="S2P9">#REF!</definedName>
    <definedName name="S2PP4" localSheetId="2">#REF!</definedName>
    <definedName name="S2PP4">#REF!</definedName>
    <definedName name="S2R1" localSheetId="2">#REF!</definedName>
    <definedName name="S2R1">#REF!</definedName>
    <definedName name="S2R10" localSheetId="2">#REF!</definedName>
    <definedName name="S2R10">#REF!</definedName>
    <definedName name="S2R11" localSheetId="2">#REF!</definedName>
    <definedName name="S2R11">#REF!</definedName>
    <definedName name="S2R12" localSheetId="2">#REF!</definedName>
    <definedName name="S2R12">#REF!</definedName>
    <definedName name="S2R13" localSheetId="2">#REF!</definedName>
    <definedName name="S2R13">#REF!</definedName>
    <definedName name="S2R14" localSheetId="2">#REF!</definedName>
    <definedName name="S2R14">#REF!</definedName>
    <definedName name="S2R15" localSheetId="2">#REF!</definedName>
    <definedName name="S2R15">#REF!</definedName>
    <definedName name="S2R16" localSheetId="2">#REF!</definedName>
    <definedName name="S2R16">#REF!</definedName>
    <definedName name="S2R17" localSheetId="2">#REF!</definedName>
    <definedName name="S2R17">#REF!</definedName>
    <definedName name="S2R18" localSheetId="2">#REF!</definedName>
    <definedName name="S2R18">#REF!</definedName>
    <definedName name="S2R19" localSheetId="2">#REF!</definedName>
    <definedName name="S2R19">#REF!</definedName>
    <definedName name="S2R2" localSheetId="2">#REF!</definedName>
    <definedName name="S2R2">#REF!</definedName>
    <definedName name="S2R20" localSheetId="2">#REF!</definedName>
    <definedName name="S2R20">#REF!</definedName>
    <definedName name="S2R21" localSheetId="2">#REF!</definedName>
    <definedName name="S2R21">#REF!</definedName>
    <definedName name="S2R22" localSheetId="2">#REF!</definedName>
    <definedName name="S2R22">#REF!</definedName>
    <definedName name="S2R23" localSheetId="2">#REF!</definedName>
    <definedName name="S2R23">#REF!</definedName>
    <definedName name="S2R24" localSheetId="2">#REF!</definedName>
    <definedName name="S2R24">#REF!</definedName>
    <definedName name="S2R3" localSheetId="2">#REF!</definedName>
    <definedName name="S2R3">#REF!</definedName>
    <definedName name="S2R4" localSheetId="2">#REF!</definedName>
    <definedName name="S2R4">#REF!</definedName>
    <definedName name="S2R5" localSheetId="2">#REF!</definedName>
    <definedName name="S2R5">#REF!</definedName>
    <definedName name="S2R6" localSheetId="2">#REF!</definedName>
    <definedName name="S2R6">#REF!</definedName>
    <definedName name="S2R7" localSheetId="2">#REF!</definedName>
    <definedName name="S2R7">#REF!</definedName>
    <definedName name="S2R8" localSheetId="2">#REF!</definedName>
    <definedName name="S2R8">#REF!</definedName>
    <definedName name="S2R9" localSheetId="2">#REF!</definedName>
    <definedName name="S2R9">#REF!</definedName>
    <definedName name="S30P1" localSheetId="2">#REF!</definedName>
    <definedName name="S30P1">#REF!</definedName>
    <definedName name="S30P10" localSheetId="2">#REF!</definedName>
    <definedName name="S30P10">#REF!</definedName>
    <definedName name="S30P11" localSheetId="2">#REF!</definedName>
    <definedName name="S30P11">#REF!</definedName>
    <definedName name="S30P12" localSheetId="2">#REF!</definedName>
    <definedName name="S30P12">#REF!</definedName>
    <definedName name="S30P13" localSheetId="2">#REF!</definedName>
    <definedName name="S30P13">#REF!</definedName>
    <definedName name="S30P14" localSheetId="2">#REF!</definedName>
    <definedName name="S30P14">#REF!</definedName>
    <definedName name="S30P15" localSheetId="2">#REF!</definedName>
    <definedName name="S30P15">#REF!</definedName>
    <definedName name="S30P16" localSheetId="2">#REF!</definedName>
    <definedName name="S30P16">#REF!</definedName>
    <definedName name="S30P17" localSheetId="2">#REF!</definedName>
    <definedName name="S30P17">#REF!</definedName>
    <definedName name="S30P18" localSheetId="2">#REF!</definedName>
    <definedName name="S30P18">#REF!</definedName>
    <definedName name="S30P19" localSheetId="2">#REF!</definedName>
    <definedName name="S30P19">#REF!</definedName>
    <definedName name="S30P2" localSheetId="2">#REF!</definedName>
    <definedName name="S30P2">#REF!</definedName>
    <definedName name="S30P20" localSheetId="2">#REF!</definedName>
    <definedName name="S30P20">#REF!</definedName>
    <definedName name="S30P21" localSheetId="2">#REF!</definedName>
    <definedName name="S30P21">#REF!</definedName>
    <definedName name="S30P22" localSheetId="2">#REF!</definedName>
    <definedName name="S30P22">#REF!</definedName>
    <definedName name="S30P23" localSheetId="2">#REF!</definedName>
    <definedName name="S30P23">#REF!</definedName>
    <definedName name="S30P24" localSheetId="2">#REF!</definedName>
    <definedName name="S30P24">#REF!</definedName>
    <definedName name="S30P3" localSheetId="2">#REF!</definedName>
    <definedName name="S30P3">#REF!</definedName>
    <definedName name="S30P4" localSheetId="2">#REF!</definedName>
    <definedName name="S30P4">#REF!</definedName>
    <definedName name="S30P5" localSheetId="2">#REF!</definedName>
    <definedName name="S30P5">#REF!</definedName>
    <definedName name="S30P6" localSheetId="2">#REF!</definedName>
    <definedName name="S30P6">#REF!</definedName>
    <definedName name="S30P7" localSheetId="2">#REF!</definedName>
    <definedName name="S30P7">#REF!</definedName>
    <definedName name="S30P8" localSheetId="2">#REF!</definedName>
    <definedName name="S30P8">#REF!</definedName>
    <definedName name="S30P9" localSheetId="2">#REF!</definedName>
    <definedName name="S30P9">#REF!</definedName>
    <definedName name="S30R1" localSheetId="2">#REF!</definedName>
    <definedName name="S30R1">#REF!</definedName>
    <definedName name="S30R10" localSheetId="2">#REF!</definedName>
    <definedName name="S30R10">#REF!</definedName>
    <definedName name="S30R11" localSheetId="2">#REF!</definedName>
    <definedName name="S30R11">#REF!</definedName>
    <definedName name="S30R12" localSheetId="2">#REF!</definedName>
    <definedName name="S30R12">#REF!</definedName>
    <definedName name="S30R13" localSheetId="2">#REF!</definedName>
    <definedName name="S30R13">#REF!</definedName>
    <definedName name="S30R14" localSheetId="2">#REF!</definedName>
    <definedName name="S30R14">#REF!</definedName>
    <definedName name="S30R15" localSheetId="2">#REF!</definedName>
    <definedName name="S30R15">#REF!</definedName>
    <definedName name="S30R16" localSheetId="2">#REF!</definedName>
    <definedName name="S30R16">#REF!</definedName>
    <definedName name="S30R17" localSheetId="2">#REF!</definedName>
    <definedName name="S30R17">#REF!</definedName>
    <definedName name="S30R18" localSheetId="2">#REF!</definedName>
    <definedName name="S30R18">#REF!</definedName>
    <definedName name="S30R19" localSheetId="2">#REF!</definedName>
    <definedName name="S30R19">#REF!</definedName>
    <definedName name="S30R2" localSheetId="2">#REF!</definedName>
    <definedName name="S30R2">#REF!</definedName>
    <definedName name="S30R20" localSheetId="2">#REF!</definedName>
    <definedName name="S30R20">#REF!</definedName>
    <definedName name="S30R21" localSheetId="2">#REF!</definedName>
    <definedName name="S30R21">#REF!</definedName>
    <definedName name="S30R22" localSheetId="2">#REF!</definedName>
    <definedName name="S30R22">#REF!</definedName>
    <definedName name="S30R23" localSheetId="2">#REF!</definedName>
    <definedName name="S30R23">#REF!</definedName>
    <definedName name="S30R24" localSheetId="2">#REF!</definedName>
    <definedName name="S30R24">#REF!</definedName>
    <definedName name="S30R3" localSheetId="2">#REF!</definedName>
    <definedName name="S30R3">#REF!</definedName>
    <definedName name="S30R4" localSheetId="2">#REF!</definedName>
    <definedName name="S30R4">#REF!</definedName>
    <definedName name="S30R5" localSheetId="2">#REF!</definedName>
    <definedName name="S30R5">#REF!</definedName>
    <definedName name="S30R6" localSheetId="2">#REF!</definedName>
    <definedName name="S30R6">#REF!</definedName>
    <definedName name="S30R7" localSheetId="2">#REF!</definedName>
    <definedName name="S30R7">#REF!</definedName>
    <definedName name="S30R8" localSheetId="2">#REF!</definedName>
    <definedName name="S30R8">#REF!</definedName>
    <definedName name="S30R9" localSheetId="2">#REF!</definedName>
    <definedName name="S30R9">#REF!</definedName>
    <definedName name="S31P1" localSheetId="2">#REF!</definedName>
    <definedName name="S31P1">#REF!</definedName>
    <definedName name="S31P10" localSheetId="2">#REF!</definedName>
    <definedName name="S31P10">#REF!</definedName>
    <definedName name="S31P11" localSheetId="2">#REF!</definedName>
    <definedName name="S31P11">#REF!</definedName>
    <definedName name="S31P12" localSheetId="2">#REF!</definedName>
    <definedName name="S31P12">#REF!</definedName>
    <definedName name="S31P13" localSheetId="2">#REF!</definedName>
    <definedName name="S31P13">#REF!</definedName>
    <definedName name="S31P14" localSheetId="2">#REF!</definedName>
    <definedName name="S31P14">#REF!</definedName>
    <definedName name="S31P15" localSheetId="2">#REF!</definedName>
    <definedName name="S31P15">#REF!</definedName>
    <definedName name="S31P16" localSheetId="2">#REF!</definedName>
    <definedName name="S31P16">#REF!</definedName>
    <definedName name="S31P17" localSheetId="2">#REF!</definedName>
    <definedName name="S31P17">#REF!</definedName>
    <definedName name="S31P18" localSheetId="2">#REF!</definedName>
    <definedName name="S31P18">#REF!</definedName>
    <definedName name="S31P19" localSheetId="2">#REF!</definedName>
    <definedName name="S31P19">#REF!</definedName>
    <definedName name="S31P2" localSheetId="2">#REF!</definedName>
    <definedName name="S31P2">#REF!</definedName>
    <definedName name="S31P20" localSheetId="2">#REF!</definedName>
    <definedName name="S31P20">#REF!</definedName>
    <definedName name="S31P21" localSheetId="2">#REF!</definedName>
    <definedName name="S31P21">#REF!</definedName>
    <definedName name="S31P22" localSheetId="2">#REF!</definedName>
    <definedName name="S31P22">#REF!</definedName>
    <definedName name="S31P23" localSheetId="2">#REF!</definedName>
    <definedName name="S31P23">#REF!</definedName>
    <definedName name="S31P24" localSheetId="2">#REF!</definedName>
    <definedName name="S31P24">#REF!</definedName>
    <definedName name="S31P3" localSheetId="2">#REF!</definedName>
    <definedName name="S31P3">#REF!</definedName>
    <definedName name="S31P4" localSheetId="2">#REF!</definedName>
    <definedName name="S31P4">#REF!</definedName>
    <definedName name="S31P5" localSheetId="2">#REF!</definedName>
    <definedName name="S31P5">#REF!</definedName>
    <definedName name="S31P6" localSheetId="2">#REF!</definedName>
    <definedName name="S31P6">#REF!</definedName>
    <definedName name="S31P7" localSheetId="2">#REF!</definedName>
    <definedName name="S31P7">#REF!</definedName>
    <definedName name="S31P8" localSheetId="2">#REF!</definedName>
    <definedName name="S31P8">#REF!</definedName>
    <definedName name="S31P9" localSheetId="2">#REF!</definedName>
    <definedName name="S31P9">#REF!</definedName>
    <definedName name="S31R1" localSheetId="2">#REF!</definedName>
    <definedName name="S31R1">#REF!</definedName>
    <definedName name="S31R10" localSheetId="2">#REF!</definedName>
    <definedName name="S31R10">#REF!</definedName>
    <definedName name="S31R11" localSheetId="2">#REF!</definedName>
    <definedName name="S31R11">#REF!</definedName>
    <definedName name="S31R12" localSheetId="2">#REF!</definedName>
    <definedName name="S31R12">#REF!</definedName>
    <definedName name="S31R13" localSheetId="2">#REF!</definedName>
    <definedName name="S31R13">#REF!</definedName>
    <definedName name="S31R14" localSheetId="2">#REF!</definedName>
    <definedName name="S31R14">#REF!</definedName>
    <definedName name="S31R15" localSheetId="2">#REF!</definedName>
    <definedName name="S31R15">#REF!</definedName>
    <definedName name="S31R16" localSheetId="2">#REF!</definedName>
    <definedName name="S31R16">#REF!</definedName>
    <definedName name="S31R17" localSheetId="2">#REF!</definedName>
    <definedName name="S31R17">#REF!</definedName>
    <definedName name="S31R18" localSheetId="2">#REF!</definedName>
    <definedName name="S31R18">#REF!</definedName>
    <definedName name="S31R19" localSheetId="2">#REF!</definedName>
    <definedName name="S31R19">#REF!</definedName>
    <definedName name="S31R2" localSheetId="2">#REF!</definedName>
    <definedName name="S31R2">#REF!</definedName>
    <definedName name="S31R20" localSheetId="2">#REF!</definedName>
    <definedName name="S31R20">#REF!</definedName>
    <definedName name="S31R21" localSheetId="2">#REF!</definedName>
    <definedName name="S31R21">#REF!</definedName>
    <definedName name="S31R22" localSheetId="2">#REF!</definedName>
    <definedName name="S31R22">#REF!</definedName>
    <definedName name="S31R23" localSheetId="2">#REF!</definedName>
    <definedName name="S31R23">#REF!</definedName>
    <definedName name="S31R24" localSheetId="2">#REF!</definedName>
    <definedName name="S31R24">#REF!</definedName>
    <definedName name="S31R3" localSheetId="2">#REF!</definedName>
    <definedName name="S31R3">#REF!</definedName>
    <definedName name="S31R4" localSheetId="2">#REF!</definedName>
    <definedName name="S31R4">#REF!</definedName>
    <definedName name="S31R5" localSheetId="2">#REF!</definedName>
    <definedName name="S31R5">#REF!</definedName>
    <definedName name="S31R6" localSheetId="2">#REF!</definedName>
    <definedName name="S31R6">#REF!</definedName>
    <definedName name="S31R7" localSheetId="2">#REF!</definedName>
    <definedName name="S31R7">#REF!</definedName>
    <definedName name="S31R8" localSheetId="2">#REF!</definedName>
    <definedName name="S31R8">#REF!</definedName>
    <definedName name="S31R9" localSheetId="2">#REF!</definedName>
    <definedName name="S31R9">#REF!</definedName>
    <definedName name="S32P1" localSheetId="2">#REF!</definedName>
    <definedName name="S32P1">#REF!</definedName>
    <definedName name="S32P10" localSheetId="2">#REF!</definedName>
    <definedName name="S32P10">#REF!</definedName>
    <definedName name="S32P11" localSheetId="2">#REF!</definedName>
    <definedName name="S32P11">#REF!</definedName>
    <definedName name="S32P12" localSheetId="2">#REF!</definedName>
    <definedName name="S32P12">#REF!</definedName>
    <definedName name="S32P13" localSheetId="2">#REF!</definedName>
    <definedName name="S32P13">#REF!</definedName>
    <definedName name="S32P14" localSheetId="2">#REF!</definedName>
    <definedName name="S32P14">#REF!</definedName>
    <definedName name="S32P15" localSheetId="2">#REF!</definedName>
    <definedName name="S32P15">#REF!</definedName>
    <definedName name="S32P16" localSheetId="2">#REF!</definedName>
    <definedName name="S32P16">#REF!</definedName>
    <definedName name="S32P17" localSheetId="2">#REF!</definedName>
    <definedName name="S32P17">#REF!</definedName>
    <definedName name="S32P18" localSheetId="2">#REF!</definedName>
    <definedName name="S32P18">#REF!</definedName>
    <definedName name="S32P19" localSheetId="2">#REF!</definedName>
    <definedName name="S32P19">#REF!</definedName>
    <definedName name="S32P2" localSheetId="2">#REF!</definedName>
    <definedName name="S32P2">#REF!</definedName>
    <definedName name="S32P20" localSheetId="2">#REF!</definedName>
    <definedName name="S32P20">#REF!</definedName>
    <definedName name="S32P21" localSheetId="2">#REF!</definedName>
    <definedName name="S32P21">#REF!</definedName>
    <definedName name="S32P22" localSheetId="2">#REF!</definedName>
    <definedName name="S32P22">#REF!</definedName>
    <definedName name="S32P23" localSheetId="2">#REF!</definedName>
    <definedName name="S32P23">#REF!</definedName>
    <definedName name="S32P24" localSheetId="2">#REF!</definedName>
    <definedName name="S32P24">#REF!</definedName>
    <definedName name="S32P3" localSheetId="2">#REF!</definedName>
    <definedName name="S32P3">#REF!</definedName>
    <definedName name="S32P4" localSheetId="2">#REF!</definedName>
    <definedName name="S32P4">#REF!</definedName>
    <definedName name="S32P5" localSheetId="2">#REF!</definedName>
    <definedName name="S32P5">#REF!</definedName>
    <definedName name="S32P6" localSheetId="2">#REF!</definedName>
    <definedName name="S32P6">#REF!</definedName>
    <definedName name="S32P7" localSheetId="2">#REF!</definedName>
    <definedName name="S32P7">#REF!</definedName>
    <definedName name="S32P8" localSheetId="2">#REF!</definedName>
    <definedName name="S32P8">#REF!</definedName>
    <definedName name="S32P9" localSheetId="2">#REF!</definedName>
    <definedName name="S32P9">#REF!</definedName>
    <definedName name="S32R1" localSheetId="2">#REF!</definedName>
    <definedName name="S32R1">#REF!</definedName>
    <definedName name="S32R10" localSheetId="2">#REF!</definedName>
    <definedName name="S32R10">#REF!</definedName>
    <definedName name="S32R11" localSheetId="2">#REF!</definedName>
    <definedName name="S32R11">#REF!</definedName>
    <definedName name="S32R12" localSheetId="2">#REF!</definedName>
    <definedName name="S32R12">#REF!</definedName>
    <definedName name="S32R13" localSheetId="2">#REF!</definedName>
    <definedName name="S32R13">#REF!</definedName>
    <definedName name="S32R14" localSheetId="2">#REF!</definedName>
    <definedName name="S32R14">#REF!</definedName>
    <definedName name="S32R15" localSheetId="2">#REF!</definedName>
    <definedName name="S32R15">#REF!</definedName>
    <definedName name="S32R16" localSheetId="2">#REF!</definedName>
    <definedName name="S32R16">#REF!</definedName>
    <definedName name="S32R17" localSheetId="2">#REF!</definedName>
    <definedName name="S32R17">#REF!</definedName>
    <definedName name="S32R18" localSheetId="2">#REF!</definedName>
    <definedName name="S32R18">#REF!</definedName>
    <definedName name="S32R19" localSheetId="2">#REF!</definedName>
    <definedName name="S32R19">#REF!</definedName>
    <definedName name="S32R2" localSheetId="2">#REF!</definedName>
    <definedName name="S32R2">#REF!</definedName>
    <definedName name="S32R20" localSheetId="2">#REF!</definedName>
    <definedName name="S32R20">#REF!</definedName>
    <definedName name="S32R21" localSheetId="2">#REF!</definedName>
    <definedName name="S32R21">#REF!</definedName>
    <definedName name="S32R22" localSheetId="2">#REF!</definedName>
    <definedName name="S32R22">#REF!</definedName>
    <definedName name="S32R23" localSheetId="2">#REF!</definedName>
    <definedName name="S32R23">#REF!</definedName>
    <definedName name="S32R24" localSheetId="2">#REF!</definedName>
    <definedName name="S32R24">#REF!</definedName>
    <definedName name="S32R3" localSheetId="2">#REF!</definedName>
    <definedName name="S32R3">#REF!</definedName>
    <definedName name="S32R4" localSheetId="2">#REF!</definedName>
    <definedName name="S32R4">#REF!</definedName>
    <definedName name="S32R5" localSheetId="2">#REF!</definedName>
    <definedName name="S32R5">#REF!</definedName>
    <definedName name="S32R6" localSheetId="2">#REF!</definedName>
    <definedName name="S32R6">#REF!</definedName>
    <definedName name="S32R7" localSheetId="2">#REF!</definedName>
    <definedName name="S32R7">#REF!</definedName>
    <definedName name="S32R8" localSheetId="2">#REF!</definedName>
    <definedName name="S32R8">#REF!</definedName>
    <definedName name="S32R9" localSheetId="2">#REF!</definedName>
    <definedName name="S32R9">#REF!</definedName>
    <definedName name="S33P1" localSheetId="2">#REF!</definedName>
    <definedName name="S33P1">#REF!</definedName>
    <definedName name="S33P10" localSheetId="2">#REF!</definedName>
    <definedName name="S33P10">#REF!</definedName>
    <definedName name="S33P11" localSheetId="2">#REF!</definedName>
    <definedName name="S33P11">#REF!</definedName>
    <definedName name="S33P12" localSheetId="2">#REF!</definedName>
    <definedName name="S33P12">#REF!</definedName>
    <definedName name="S33P13" localSheetId="2">#REF!</definedName>
    <definedName name="S33P13">#REF!</definedName>
    <definedName name="S33P14" localSheetId="2">#REF!</definedName>
    <definedName name="S33P14">#REF!</definedName>
    <definedName name="S33P15" localSheetId="2">#REF!</definedName>
    <definedName name="S33P15">#REF!</definedName>
    <definedName name="S33P16" localSheetId="2">#REF!</definedName>
    <definedName name="S33P16">#REF!</definedName>
    <definedName name="S33P17" localSheetId="2">#REF!</definedName>
    <definedName name="S33P17">#REF!</definedName>
    <definedName name="S33P18" localSheetId="2">#REF!</definedName>
    <definedName name="S33P18">#REF!</definedName>
    <definedName name="S33P19" localSheetId="2">#REF!</definedName>
    <definedName name="S33P19">#REF!</definedName>
    <definedName name="S33P2" localSheetId="2">#REF!</definedName>
    <definedName name="S33P2">#REF!</definedName>
    <definedName name="S33P20" localSheetId="2">#REF!</definedName>
    <definedName name="S33P20">#REF!</definedName>
    <definedName name="S33P21" localSheetId="2">#REF!</definedName>
    <definedName name="S33P21">#REF!</definedName>
    <definedName name="S33P22" localSheetId="2">#REF!</definedName>
    <definedName name="S33P22">#REF!</definedName>
    <definedName name="S33P23" localSheetId="2">#REF!</definedName>
    <definedName name="S33P23">#REF!</definedName>
    <definedName name="S33P24" localSheetId="2">#REF!</definedName>
    <definedName name="S33P24">#REF!</definedName>
    <definedName name="S33P3" localSheetId="2">#REF!</definedName>
    <definedName name="S33P3">#REF!</definedName>
    <definedName name="S33P4" localSheetId="2">#REF!</definedName>
    <definedName name="S33P4">#REF!</definedName>
    <definedName name="S33P5" localSheetId="2">#REF!</definedName>
    <definedName name="S33P5">#REF!</definedName>
    <definedName name="S33P6" localSheetId="2">#REF!</definedName>
    <definedName name="S33P6">#REF!</definedName>
    <definedName name="S33P7" localSheetId="2">#REF!</definedName>
    <definedName name="S33P7">#REF!</definedName>
    <definedName name="S33P8" localSheetId="2">#REF!</definedName>
    <definedName name="S33P8">#REF!</definedName>
    <definedName name="S33P9" localSheetId="2">#REF!</definedName>
    <definedName name="S33P9">#REF!</definedName>
    <definedName name="S33R1" localSheetId="2">#REF!</definedName>
    <definedName name="S33R1">#REF!</definedName>
    <definedName name="S33R10" localSheetId="2">#REF!</definedName>
    <definedName name="S33R10">#REF!</definedName>
    <definedName name="S33R11" localSheetId="2">#REF!</definedName>
    <definedName name="S33R11">#REF!</definedName>
    <definedName name="S33R12" localSheetId="2">#REF!</definedName>
    <definedName name="S33R12">#REF!</definedName>
    <definedName name="S33R13" localSheetId="2">#REF!</definedName>
    <definedName name="S33R13">#REF!</definedName>
    <definedName name="S33R14" localSheetId="2">#REF!</definedName>
    <definedName name="S33R14">#REF!</definedName>
    <definedName name="S33R15" localSheetId="2">#REF!</definedName>
    <definedName name="S33R15">#REF!</definedName>
    <definedName name="S33R16" localSheetId="2">#REF!</definedName>
    <definedName name="S33R16">#REF!</definedName>
    <definedName name="S33R17" localSheetId="2">#REF!</definedName>
    <definedName name="S33R17">#REF!</definedName>
    <definedName name="S33R18" localSheetId="2">#REF!</definedName>
    <definedName name="S33R18">#REF!</definedName>
    <definedName name="S33R19" localSheetId="2">#REF!</definedName>
    <definedName name="S33R19">#REF!</definedName>
    <definedName name="S33R2" localSheetId="2">#REF!</definedName>
    <definedName name="S33R2">#REF!</definedName>
    <definedName name="S33R20" localSheetId="2">#REF!</definedName>
    <definedName name="S33R20">#REF!</definedName>
    <definedName name="S33R21" localSheetId="2">#REF!</definedName>
    <definedName name="S33R21">#REF!</definedName>
    <definedName name="S33R22" localSheetId="2">#REF!</definedName>
    <definedName name="S33R22">#REF!</definedName>
    <definedName name="S33R23" localSheetId="2">#REF!</definedName>
    <definedName name="S33R23">#REF!</definedName>
    <definedName name="S33R24" localSheetId="2">#REF!</definedName>
    <definedName name="S33R24">#REF!</definedName>
    <definedName name="S33R3" localSheetId="2">#REF!</definedName>
    <definedName name="S33R3">#REF!</definedName>
    <definedName name="S33R4" localSheetId="2">#REF!</definedName>
    <definedName name="S33R4">#REF!</definedName>
    <definedName name="S33R5" localSheetId="2">#REF!</definedName>
    <definedName name="S33R5">#REF!</definedName>
    <definedName name="S33R6" localSheetId="2">#REF!</definedName>
    <definedName name="S33R6">#REF!</definedName>
    <definedName name="S33R7" localSheetId="2">#REF!</definedName>
    <definedName name="S33R7">#REF!</definedName>
    <definedName name="S33R8" localSheetId="2">#REF!</definedName>
    <definedName name="S33R8">#REF!</definedName>
    <definedName name="S33R9" localSheetId="2">#REF!</definedName>
    <definedName name="S33R9">#REF!</definedName>
    <definedName name="S34P1" localSheetId="2">#REF!</definedName>
    <definedName name="S34P1">#REF!</definedName>
    <definedName name="S34P10" localSheetId="2">#REF!</definedName>
    <definedName name="S34P10">#REF!</definedName>
    <definedName name="S34P11" localSheetId="2">#REF!</definedName>
    <definedName name="S34P11">#REF!</definedName>
    <definedName name="S34P12" localSheetId="2">#REF!</definedName>
    <definedName name="S34P12">#REF!</definedName>
    <definedName name="S34P13" localSheetId="2">#REF!</definedName>
    <definedName name="S34P13">#REF!</definedName>
    <definedName name="S34P14" localSheetId="2">#REF!</definedName>
    <definedName name="S34P14">#REF!</definedName>
    <definedName name="S34P15" localSheetId="2">#REF!</definedName>
    <definedName name="S34P15">#REF!</definedName>
    <definedName name="S34P16" localSheetId="2">#REF!</definedName>
    <definedName name="S34P16">#REF!</definedName>
    <definedName name="S34P17" localSheetId="2">#REF!</definedName>
    <definedName name="S34P17">#REF!</definedName>
    <definedName name="S34P18" localSheetId="2">#REF!</definedName>
    <definedName name="S34P18">#REF!</definedName>
    <definedName name="S34P19" localSheetId="2">#REF!</definedName>
    <definedName name="S34P19">#REF!</definedName>
    <definedName name="S34P2" localSheetId="2">#REF!</definedName>
    <definedName name="S34P2">#REF!</definedName>
    <definedName name="S34P20" localSheetId="2">#REF!</definedName>
    <definedName name="S34P20">#REF!</definedName>
    <definedName name="S34P21" localSheetId="2">#REF!</definedName>
    <definedName name="S34P21">#REF!</definedName>
    <definedName name="S34P22" localSheetId="2">#REF!</definedName>
    <definedName name="S34P22">#REF!</definedName>
    <definedName name="S34P23" localSheetId="2">#REF!</definedName>
    <definedName name="S34P23">#REF!</definedName>
    <definedName name="S34P24" localSheetId="2">#REF!</definedName>
    <definedName name="S34P24">#REF!</definedName>
    <definedName name="S34P3" localSheetId="2">#REF!</definedName>
    <definedName name="S34P3">#REF!</definedName>
    <definedName name="S34P4" localSheetId="2">#REF!</definedName>
    <definedName name="S34P4">#REF!</definedName>
    <definedName name="S34P5" localSheetId="2">#REF!</definedName>
    <definedName name="S34P5">#REF!</definedName>
    <definedName name="S34P6" localSheetId="2">#REF!</definedName>
    <definedName name="S34P6">#REF!</definedName>
    <definedName name="S34P7" localSheetId="2">#REF!</definedName>
    <definedName name="S34P7">#REF!</definedName>
    <definedName name="S34P8" localSheetId="2">#REF!</definedName>
    <definedName name="S34P8">#REF!</definedName>
    <definedName name="S34P9" localSheetId="2">#REF!</definedName>
    <definedName name="S34P9">#REF!</definedName>
    <definedName name="S34R1" localSheetId="2">#REF!</definedName>
    <definedName name="S34R1">#REF!</definedName>
    <definedName name="S34R10" localSheetId="2">#REF!</definedName>
    <definedName name="S34R10">#REF!</definedName>
    <definedName name="S34R11" localSheetId="2">#REF!</definedName>
    <definedName name="S34R11">#REF!</definedName>
    <definedName name="S34R12" localSheetId="2">#REF!</definedName>
    <definedName name="S34R12">#REF!</definedName>
    <definedName name="S34R13" localSheetId="2">#REF!</definedName>
    <definedName name="S34R13">#REF!</definedName>
    <definedName name="S34R14" localSheetId="2">#REF!</definedName>
    <definedName name="S34R14">#REF!</definedName>
    <definedName name="S34R15" localSheetId="2">#REF!</definedName>
    <definedName name="S34R15">#REF!</definedName>
    <definedName name="S34R16" localSheetId="2">#REF!</definedName>
    <definedName name="S34R16">#REF!</definedName>
    <definedName name="S34R17" localSheetId="2">#REF!</definedName>
    <definedName name="S34R17">#REF!</definedName>
    <definedName name="S34R18" localSheetId="2">#REF!</definedName>
    <definedName name="S34R18">#REF!</definedName>
    <definedName name="S34R19" localSheetId="2">#REF!</definedName>
    <definedName name="S34R19">#REF!</definedName>
    <definedName name="S34R2" localSheetId="2">#REF!</definedName>
    <definedName name="S34R2">#REF!</definedName>
    <definedName name="S34R20" localSheetId="2">#REF!</definedName>
    <definedName name="S34R20">#REF!</definedName>
    <definedName name="S34R21" localSheetId="2">#REF!</definedName>
    <definedName name="S34R21">#REF!</definedName>
    <definedName name="S34R22" localSheetId="2">#REF!</definedName>
    <definedName name="S34R22">#REF!</definedName>
    <definedName name="S34R23" localSheetId="2">#REF!</definedName>
    <definedName name="S34R23">#REF!</definedName>
    <definedName name="S34R24" localSheetId="2">#REF!</definedName>
    <definedName name="S34R24">#REF!</definedName>
    <definedName name="S34R3" localSheetId="2">#REF!</definedName>
    <definedName name="S34R3">#REF!</definedName>
    <definedName name="S34R4" localSheetId="2">#REF!</definedName>
    <definedName name="S34R4">#REF!</definedName>
    <definedName name="S34R5" localSheetId="2">#REF!</definedName>
    <definedName name="S34R5">#REF!</definedName>
    <definedName name="S34R6" localSheetId="2">#REF!</definedName>
    <definedName name="S34R6">#REF!</definedName>
    <definedName name="S34R7" localSheetId="2">#REF!</definedName>
    <definedName name="S34R7">#REF!</definedName>
    <definedName name="S34R8" localSheetId="2">#REF!</definedName>
    <definedName name="S34R8">#REF!</definedName>
    <definedName name="S34R9" localSheetId="2">#REF!</definedName>
    <definedName name="S34R9">#REF!</definedName>
    <definedName name="S35P1" localSheetId="2">#REF!</definedName>
    <definedName name="S35P1">#REF!</definedName>
    <definedName name="S35P10" localSheetId="2">#REF!</definedName>
    <definedName name="S35P10">#REF!</definedName>
    <definedName name="S35P11" localSheetId="2">#REF!</definedName>
    <definedName name="S35P11">#REF!</definedName>
    <definedName name="S35P12" localSheetId="2">#REF!</definedName>
    <definedName name="S35P12">#REF!</definedName>
    <definedName name="S35P13" localSheetId="2">#REF!</definedName>
    <definedName name="S35P13">#REF!</definedName>
    <definedName name="S35P14" localSheetId="2">#REF!</definedName>
    <definedName name="S35P14">#REF!</definedName>
    <definedName name="S35P15" localSheetId="2">#REF!</definedName>
    <definedName name="S35P15">#REF!</definedName>
    <definedName name="S35P16" localSheetId="2">#REF!</definedName>
    <definedName name="S35P16">#REF!</definedName>
    <definedName name="S35P17" localSheetId="2">#REF!</definedName>
    <definedName name="S35P17">#REF!</definedName>
    <definedName name="S35P18" localSheetId="2">#REF!</definedName>
    <definedName name="S35P18">#REF!</definedName>
    <definedName name="S35P19" localSheetId="2">#REF!</definedName>
    <definedName name="S35P19">#REF!</definedName>
    <definedName name="S35P2" localSheetId="2">#REF!</definedName>
    <definedName name="S35P2">#REF!</definedName>
    <definedName name="S35P20" localSheetId="2">#REF!</definedName>
    <definedName name="S35P20">#REF!</definedName>
    <definedName name="S35P21" localSheetId="2">#REF!</definedName>
    <definedName name="S35P21">#REF!</definedName>
    <definedName name="S35P22" localSheetId="2">#REF!</definedName>
    <definedName name="S35P22">#REF!</definedName>
    <definedName name="S35P23" localSheetId="2">#REF!</definedName>
    <definedName name="S35P23">#REF!</definedName>
    <definedName name="S35P24" localSheetId="2">#REF!</definedName>
    <definedName name="S35P24">#REF!</definedName>
    <definedName name="S35P3" localSheetId="2">#REF!</definedName>
    <definedName name="S35P3">#REF!</definedName>
    <definedName name="S35P4" localSheetId="2">#REF!</definedName>
    <definedName name="S35P4">#REF!</definedName>
    <definedName name="S35P5" localSheetId="2">#REF!</definedName>
    <definedName name="S35P5">#REF!</definedName>
    <definedName name="S35P6" localSheetId="2">#REF!</definedName>
    <definedName name="S35P6">#REF!</definedName>
    <definedName name="S35P7" localSheetId="2">#REF!</definedName>
    <definedName name="S35P7">#REF!</definedName>
    <definedName name="S35P8" localSheetId="2">#REF!</definedName>
    <definedName name="S35P8">#REF!</definedName>
    <definedName name="S35P9" localSheetId="2">#REF!</definedName>
    <definedName name="S35P9">#REF!</definedName>
    <definedName name="S35R1" localSheetId="2">#REF!</definedName>
    <definedName name="S35R1">#REF!</definedName>
    <definedName name="S35R10" localSheetId="2">#REF!</definedName>
    <definedName name="S35R10">#REF!</definedName>
    <definedName name="S35R11" localSheetId="2">#REF!</definedName>
    <definedName name="S35R11">#REF!</definedName>
    <definedName name="S35R12" localSheetId="2">#REF!</definedName>
    <definedName name="S35R12">#REF!</definedName>
    <definedName name="S35R13" localSheetId="2">#REF!</definedName>
    <definedName name="S35R13">#REF!</definedName>
    <definedName name="S35R14" localSheetId="2">#REF!</definedName>
    <definedName name="S35R14">#REF!</definedName>
    <definedName name="S35R15" localSheetId="2">#REF!</definedName>
    <definedName name="S35R15">#REF!</definedName>
    <definedName name="S35R16" localSheetId="2">#REF!</definedName>
    <definedName name="S35R16">#REF!</definedName>
    <definedName name="S35R17" localSheetId="2">#REF!</definedName>
    <definedName name="S35R17">#REF!</definedName>
    <definedName name="S35R18" localSheetId="2">#REF!</definedName>
    <definedName name="S35R18">#REF!</definedName>
    <definedName name="S35R19" localSheetId="2">#REF!</definedName>
    <definedName name="S35R19">#REF!</definedName>
    <definedName name="S35R2" localSheetId="2">#REF!</definedName>
    <definedName name="S35R2">#REF!</definedName>
    <definedName name="S35R20" localSheetId="2">#REF!</definedName>
    <definedName name="S35R20">#REF!</definedName>
    <definedName name="S35R21" localSheetId="2">#REF!</definedName>
    <definedName name="S35R21">#REF!</definedName>
    <definedName name="S35R22" localSheetId="2">#REF!</definedName>
    <definedName name="S35R22">#REF!</definedName>
    <definedName name="S35R23" localSheetId="2">#REF!</definedName>
    <definedName name="S35R23">#REF!</definedName>
    <definedName name="S35R24" localSheetId="2">#REF!</definedName>
    <definedName name="S35R24">#REF!</definedName>
    <definedName name="S35R3" localSheetId="2">#REF!</definedName>
    <definedName name="S35R3">#REF!</definedName>
    <definedName name="S35R4" localSheetId="2">#REF!</definedName>
    <definedName name="S35R4">#REF!</definedName>
    <definedName name="S35R5" localSheetId="2">#REF!</definedName>
    <definedName name="S35R5">#REF!</definedName>
    <definedName name="S35R6" localSheetId="2">#REF!</definedName>
    <definedName name="S35R6">#REF!</definedName>
    <definedName name="S35R7" localSheetId="2">#REF!</definedName>
    <definedName name="S35R7">#REF!</definedName>
    <definedName name="S35R8" localSheetId="2">#REF!</definedName>
    <definedName name="S35R8">#REF!</definedName>
    <definedName name="S35R9" localSheetId="2">#REF!</definedName>
    <definedName name="S35R9">#REF!</definedName>
    <definedName name="S36P1" localSheetId="2">#REF!</definedName>
    <definedName name="S36P1">#REF!</definedName>
    <definedName name="S36P10" localSheetId="2">#REF!</definedName>
    <definedName name="S36P10">#REF!</definedName>
    <definedName name="S36P11" localSheetId="2">#REF!</definedName>
    <definedName name="S36P11">#REF!</definedName>
    <definedName name="S36P12" localSheetId="2">#REF!</definedName>
    <definedName name="S36P12">#REF!</definedName>
    <definedName name="S36P13" localSheetId="2">#REF!</definedName>
    <definedName name="S36P13">#REF!</definedName>
    <definedName name="S36P14" localSheetId="2">#REF!</definedName>
    <definedName name="S36P14">#REF!</definedName>
    <definedName name="S36P15" localSheetId="2">#REF!</definedName>
    <definedName name="S36P15">#REF!</definedName>
    <definedName name="S36P16" localSheetId="2">#REF!</definedName>
    <definedName name="S36P16">#REF!</definedName>
    <definedName name="S36P17" localSheetId="2">#REF!</definedName>
    <definedName name="S36P17">#REF!</definedName>
    <definedName name="S36P18" localSheetId="2">#REF!</definedName>
    <definedName name="S36P18">#REF!</definedName>
    <definedName name="S36P19" localSheetId="2">#REF!</definedName>
    <definedName name="S36P19">#REF!</definedName>
    <definedName name="S36P2" localSheetId="2">#REF!</definedName>
    <definedName name="S36P2">#REF!</definedName>
    <definedName name="S36P20" localSheetId="2">#REF!</definedName>
    <definedName name="S36P20">#REF!</definedName>
    <definedName name="S36P21" localSheetId="2">#REF!</definedName>
    <definedName name="S36P21">#REF!</definedName>
    <definedName name="S36P22" localSheetId="2">#REF!</definedName>
    <definedName name="S36P22">#REF!</definedName>
    <definedName name="S36P23" localSheetId="2">#REF!</definedName>
    <definedName name="S36P23">#REF!</definedName>
    <definedName name="S36P24" localSheetId="2">#REF!</definedName>
    <definedName name="S36P24">#REF!</definedName>
    <definedName name="S36P3" localSheetId="2">#REF!</definedName>
    <definedName name="S36P3">#REF!</definedName>
    <definedName name="S36P4" localSheetId="2">#REF!</definedName>
    <definedName name="S36P4">#REF!</definedName>
    <definedName name="S36P5" localSheetId="2">#REF!</definedName>
    <definedName name="S36P5">#REF!</definedName>
    <definedName name="S36P6" localSheetId="2">#REF!</definedName>
    <definedName name="S36P6">#REF!</definedName>
    <definedName name="S36P7" localSheetId="2">#REF!</definedName>
    <definedName name="S36P7">#REF!</definedName>
    <definedName name="S36P8" localSheetId="2">#REF!</definedName>
    <definedName name="S36P8">#REF!</definedName>
    <definedName name="S36P9" localSheetId="2">#REF!</definedName>
    <definedName name="S36P9">#REF!</definedName>
    <definedName name="S36R1" localSheetId="2">#REF!</definedName>
    <definedName name="S36R1">#REF!</definedName>
    <definedName name="S36R10" localSheetId="2">#REF!</definedName>
    <definedName name="S36R10">#REF!</definedName>
    <definedName name="S36R11" localSheetId="2">#REF!</definedName>
    <definedName name="S36R11">#REF!</definedName>
    <definedName name="S36R12" localSheetId="2">#REF!</definedName>
    <definedName name="S36R12">#REF!</definedName>
    <definedName name="S36R13" localSheetId="2">#REF!</definedName>
    <definedName name="S36R13">#REF!</definedName>
    <definedName name="S36R14" localSheetId="2">#REF!</definedName>
    <definedName name="S36R14">#REF!</definedName>
    <definedName name="S36R15" localSheetId="2">#REF!</definedName>
    <definedName name="S36R15">#REF!</definedName>
    <definedName name="S36R16" localSheetId="2">#REF!</definedName>
    <definedName name="S36R16">#REF!</definedName>
    <definedName name="S36R17" localSheetId="2">#REF!</definedName>
    <definedName name="S36R17">#REF!</definedName>
    <definedName name="S36R18" localSheetId="2">#REF!</definedName>
    <definedName name="S36R18">#REF!</definedName>
    <definedName name="S36R19" localSheetId="2">#REF!</definedName>
    <definedName name="S36R19">#REF!</definedName>
    <definedName name="S36R2" localSheetId="2">#REF!</definedName>
    <definedName name="S36R2">#REF!</definedName>
    <definedName name="S36R20" localSheetId="2">#REF!</definedName>
    <definedName name="S36R20">#REF!</definedName>
    <definedName name="S36R21" localSheetId="2">#REF!</definedName>
    <definedName name="S36R21">#REF!</definedName>
    <definedName name="S36R22" localSheetId="2">#REF!</definedName>
    <definedName name="S36R22">#REF!</definedName>
    <definedName name="S36R23" localSheetId="2">#REF!</definedName>
    <definedName name="S36R23">#REF!</definedName>
    <definedName name="S36R24" localSheetId="2">#REF!</definedName>
    <definedName name="S36R24">#REF!</definedName>
    <definedName name="S36R3" localSheetId="2">#REF!</definedName>
    <definedName name="S36R3">#REF!</definedName>
    <definedName name="S36R4" localSheetId="2">#REF!</definedName>
    <definedName name="S36R4">#REF!</definedName>
    <definedName name="S36R5" localSheetId="2">#REF!</definedName>
    <definedName name="S36R5">#REF!</definedName>
    <definedName name="S36R6" localSheetId="2">#REF!</definedName>
    <definedName name="S36R6">#REF!</definedName>
    <definedName name="S36R7" localSheetId="2">#REF!</definedName>
    <definedName name="S36R7">#REF!</definedName>
    <definedName name="S36R8" localSheetId="2">#REF!</definedName>
    <definedName name="S36R8">#REF!</definedName>
    <definedName name="S36R9" localSheetId="2">#REF!</definedName>
    <definedName name="S36R9">#REF!</definedName>
    <definedName name="S37P1" localSheetId="2">#REF!</definedName>
    <definedName name="S37P1">#REF!</definedName>
    <definedName name="S37P10" localSheetId="2">#REF!</definedName>
    <definedName name="S37P10">#REF!</definedName>
    <definedName name="S37P11" localSheetId="2">#REF!</definedName>
    <definedName name="S37P11">#REF!</definedName>
    <definedName name="S37P12" localSheetId="2">#REF!</definedName>
    <definedName name="S37P12">#REF!</definedName>
    <definedName name="S37P13" localSheetId="2">#REF!</definedName>
    <definedName name="S37P13">#REF!</definedName>
    <definedName name="S37P14" localSheetId="2">#REF!</definedName>
    <definedName name="S37P14">#REF!</definedName>
    <definedName name="S37P15" localSheetId="2">#REF!</definedName>
    <definedName name="S37P15">#REF!</definedName>
    <definedName name="S37P16" localSheetId="2">#REF!</definedName>
    <definedName name="S37P16">#REF!</definedName>
    <definedName name="S37P17" localSheetId="2">#REF!</definedName>
    <definedName name="S37P17">#REF!</definedName>
    <definedName name="S37P18" localSheetId="2">#REF!</definedName>
    <definedName name="S37P18">#REF!</definedName>
    <definedName name="S37P19" localSheetId="2">#REF!</definedName>
    <definedName name="S37P19">#REF!</definedName>
    <definedName name="S37P2" localSheetId="2">#REF!</definedName>
    <definedName name="S37P2">#REF!</definedName>
    <definedName name="S37P20" localSheetId="2">#REF!</definedName>
    <definedName name="S37P20">#REF!</definedName>
    <definedName name="S37P21" localSheetId="2">#REF!</definedName>
    <definedName name="S37P21">#REF!</definedName>
    <definedName name="S37P22" localSheetId="2">#REF!</definedName>
    <definedName name="S37P22">#REF!</definedName>
    <definedName name="S37P23" localSheetId="2">#REF!</definedName>
    <definedName name="S37P23">#REF!</definedName>
    <definedName name="S37P24" localSheetId="2">#REF!</definedName>
    <definedName name="S37P24">#REF!</definedName>
    <definedName name="S37P3" localSheetId="2">#REF!</definedName>
    <definedName name="S37P3">#REF!</definedName>
    <definedName name="S37P4" localSheetId="2">#REF!</definedName>
    <definedName name="S37P4">#REF!</definedName>
    <definedName name="S37P5" localSheetId="2">#REF!</definedName>
    <definedName name="S37P5">#REF!</definedName>
    <definedName name="S37P6" localSheetId="2">#REF!</definedName>
    <definedName name="S37P6">#REF!</definedName>
    <definedName name="S37P7" localSheetId="2">#REF!</definedName>
    <definedName name="S37P7">#REF!</definedName>
    <definedName name="S37P8" localSheetId="2">#REF!</definedName>
    <definedName name="S37P8">#REF!</definedName>
    <definedName name="S37P9" localSheetId="2">#REF!</definedName>
    <definedName name="S37P9">#REF!</definedName>
    <definedName name="S37R1" localSheetId="2">#REF!</definedName>
    <definedName name="S37R1">#REF!</definedName>
    <definedName name="S37R10" localSheetId="2">#REF!</definedName>
    <definedName name="S37R10">#REF!</definedName>
    <definedName name="S37R11" localSheetId="2">#REF!</definedName>
    <definedName name="S37R11">#REF!</definedName>
    <definedName name="S37R12" localSheetId="2">#REF!</definedName>
    <definedName name="S37R12">#REF!</definedName>
    <definedName name="S37R13" localSheetId="2">#REF!</definedName>
    <definedName name="S37R13">#REF!</definedName>
    <definedName name="S37R14" localSheetId="2">#REF!</definedName>
    <definedName name="S37R14">#REF!</definedName>
    <definedName name="S37R15" localSheetId="2">#REF!</definedName>
    <definedName name="S37R15">#REF!</definedName>
    <definedName name="S37R16" localSheetId="2">#REF!</definedName>
    <definedName name="S37R16">#REF!</definedName>
    <definedName name="S37R17" localSheetId="2">#REF!</definedName>
    <definedName name="S37R17">#REF!</definedName>
    <definedName name="S37R18" localSheetId="2">#REF!</definedName>
    <definedName name="S37R18">#REF!</definedName>
    <definedName name="S37R19" localSheetId="2">#REF!</definedName>
    <definedName name="S37R19">#REF!</definedName>
    <definedName name="S37R2" localSheetId="2">#REF!</definedName>
    <definedName name="S37R2">#REF!</definedName>
    <definedName name="S37R20" localSheetId="2">#REF!</definedName>
    <definedName name="S37R20">#REF!</definedName>
    <definedName name="S37R21" localSheetId="2">#REF!</definedName>
    <definedName name="S37R21">#REF!</definedName>
    <definedName name="S37R22" localSheetId="2">#REF!</definedName>
    <definedName name="S37R22">#REF!</definedName>
    <definedName name="S37R23" localSheetId="2">#REF!</definedName>
    <definedName name="S37R23">#REF!</definedName>
    <definedName name="S37R24" localSheetId="2">#REF!</definedName>
    <definedName name="S37R24">#REF!</definedName>
    <definedName name="S37R3" localSheetId="2">#REF!</definedName>
    <definedName name="S37R3">#REF!</definedName>
    <definedName name="S37R4" localSheetId="2">#REF!</definedName>
    <definedName name="S37R4">#REF!</definedName>
    <definedName name="S37R5" localSheetId="2">#REF!</definedName>
    <definedName name="S37R5">#REF!</definedName>
    <definedName name="S37R6" localSheetId="2">#REF!</definedName>
    <definedName name="S37R6">#REF!</definedName>
    <definedName name="S37R7" localSheetId="2">#REF!</definedName>
    <definedName name="S37R7">#REF!</definedName>
    <definedName name="S37R8" localSheetId="2">#REF!</definedName>
    <definedName name="S37R8">#REF!</definedName>
    <definedName name="S37R9" localSheetId="2">#REF!</definedName>
    <definedName name="S37R9">#REF!</definedName>
    <definedName name="S38P1" localSheetId="2">#REF!</definedName>
    <definedName name="S38P1">#REF!</definedName>
    <definedName name="S38P10" localSheetId="2">#REF!</definedName>
    <definedName name="S38P10">#REF!</definedName>
    <definedName name="S38P11" localSheetId="2">#REF!</definedName>
    <definedName name="S38P11">#REF!</definedName>
    <definedName name="S38P12" localSheetId="2">#REF!</definedName>
    <definedName name="S38P12">#REF!</definedName>
    <definedName name="S38P13" localSheetId="2">#REF!</definedName>
    <definedName name="S38P13">#REF!</definedName>
    <definedName name="S38P14" localSheetId="2">#REF!</definedName>
    <definedName name="S38P14">#REF!</definedName>
    <definedName name="S38P15" localSheetId="2">#REF!</definedName>
    <definedName name="S38P15">#REF!</definedName>
    <definedName name="S38P16" localSheetId="2">#REF!</definedName>
    <definedName name="S38P16">#REF!</definedName>
    <definedName name="S38P17" localSheetId="2">#REF!</definedName>
    <definedName name="S38P17">#REF!</definedName>
    <definedName name="S38P18" localSheetId="2">#REF!</definedName>
    <definedName name="S38P18">#REF!</definedName>
    <definedName name="S38P19" localSheetId="2">#REF!</definedName>
    <definedName name="S38P19">#REF!</definedName>
    <definedName name="S38P2" localSheetId="2">#REF!</definedName>
    <definedName name="S38P2">#REF!</definedName>
    <definedName name="S38P20" localSheetId="2">#REF!</definedName>
    <definedName name="S38P20">#REF!</definedName>
    <definedName name="S38P21" localSheetId="2">#REF!</definedName>
    <definedName name="S38P21">#REF!</definedName>
    <definedName name="S38P22" localSheetId="2">#REF!</definedName>
    <definedName name="S38P22">#REF!</definedName>
    <definedName name="S38P23" localSheetId="2">#REF!</definedName>
    <definedName name="S38P23">#REF!</definedName>
    <definedName name="S38P24" localSheetId="2">#REF!</definedName>
    <definedName name="S38P24">#REF!</definedName>
    <definedName name="S38P3" localSheetId="2">#REF!</definedName>
    <definedName name="S38P3">#REF!</definedName>
    <definedName name="S38P4" localSheetId="2">#REF!</definedName>
    <definedName name="S38P4">#REF!</definedName>
    <definedName name="S38P5" localSheetId="2">#REF!</definedName>
    <definedName name="S38P5">#REF!</definedName>
    <definedName name="S38P6" localSheetId="2">#REF!</definedName>
    <definedName name="S38P6">#REF!</definedName>
    <definedName name="S38P7" localSheetId="2">#REF!</definedName>
    <definedName name="S38P7">#REF!</definedName>
    <definedName name="S38P8" localSheetId="2">#REF!</definedName>
    <definedName name="S38P8">#REF!</definedName>
    <definedName name="S38P9" localSheetId="2">#REF!</definedName>
    <definedName name="S38P9">#REF!</definedName>
    <definedName name="S38R1" localSheetId="2">#REF!</definedName>
    <definedName name="S38R1">#REF!</definedName>
    <definedName name="S38R10" localSheetId="2">#REF!</definedName>
    <definedName name="S38R10">#REF!</definedName>
    <definedName name="S38R11" localSheetId="2">#REF!</definedName>
    <definedName name="S38R11">#REF!</definedName>
    <definedName name="S38R12" localSheetId="2">#REF!</definedName>
    <definedName name="S38R12">#REF!</definedName>
    <definedName name="S38R13" localSheetId="2">#REF!</definedName>
    <definedName name="S38R13">#REF!</definedName>
    <definedName name="S38R14" localSheetId="2">#REF!</definedName>
    <definedName name="S38R14">#REF!</definedName>
    <definedName name="S38R15" localSheetId="2">#REF!</definedName>
    <definedName name="S38R15">#REF!</definedName>
    <definedName name="S38R16" localSheetId="2">#REF!</definedName>
    <definedName name="S38R16">#REF!</definedName>
    <definedName name="S38R17" localSheetId="2">#REF!</definedName>
    <definedName name="S38R17">#REF!</definedName>
    <definedName name="S38R18" localSheetId="2">#REF!</definedName>
    <definedName name="S38R18">#REF!</definedName>
    <definedName name="S38R19" localSheetId="2">#REF!</definedName>
    <definedName name="S38R19">#REF!</definedName>
    <definedName name="S38R2" localSheetId="2">#REF!</definedName>
    <definedName name="S38R2">#REF!</definedName>
    <definedName name="S38R20" localSheetId="2">#REF!</definedName>
    <definedName name="S38R20">#REF!</definedName>
    <definedName name="S38R21" localSheetId="2">#REF!</definedName>
    <definedName name="S38R21">#REF!</definedName>
    <definedName name="S38R22" localSheetId="2">#REF!</definedName>
    <definedName name="S38R22">#REF!</definedName>
    <definedName name="S38R23" localSheetId="2">#REF!</definedName>
    <definedName name="S38R23">#REF!</definedName>
    <definedName name="S38R24" localSheetId="2">#REF!</definedName>
    <definedName name="S38R24">#REF!</definedName>
    <definedName name="S38R3" localSheetId="2">#REF!</definedName>
    <definedName name="S38R3">#REF!</definedName>
    <definedName name="S38R4" localSheetId="2">#REF!</definedName>
    <definedName name="S38R4">#REF!</definedName>
    <definedName name="S38R5" localSheetId="2">#REF!</definedName>
    <definedName name="S38R5">#REF!</definedName>
    <definedName name="S38R6" localSheetId="2">#REF!</definedName>
    <definedName name="S38R6">#REF!</definedName>
    <definedName name="S38R7" localSheetId="2">#REF!</definedName>
    <definedName name="S38R7">#REF!</definedName>
    <definedName name="S38R8" localSheetId="2">#REF!</definedName>
    <definedName name="S38R8">#REF!</definedName>
    <definedName name="S38R9" localSheetId="2">#REF!</definedName>
    <definedName name="S38R9">#REF!</definedName>
    <definedName name="S39P1" localSheetId="2">#REF!</definedName>
    <definedName name="S39P1">#REF!</definedName>
    <definedName name="S39P10" localSheetId="2">#REF!</definedName>
    <definedName name="S39P10">#REF!</definedName>
    <definedName name="S39P11" localSheetId="2">#REF!</definedName>
    <definedName name="S39P11">#REF!</definedName>
    <definedName name="S39P12" localSheetId="2">#REF!</definedName>
    <definedName name="S39P12">#REF!</definedName>
    <definedName name="S39P13" localSheetId="2">#REF!</definedName>
    <definedName name="S39P13">#REF!</definedName>
    <definedName name="S39P14" localSheetId="2">#REF!</definedName>
    <definedName name="S39P14">#REF!</definedName>
    <definedName name="S39P15" localSheetId="2">#REF!</definedName>
    <definedName name="S39P15">#REF!</definedName>
    <definedName name="S39P16" localSheetId="2">#REF!</definedName>
    <definedName name="S39P16">#REF!</definedName>
    <definedName name="S39P17" localSheetId="2">#REF!</definedName>
    <definedName name="S39P17">#REF!</definedName>
    <definedName name="S39P18" localSheetId="2">#REF!</definedName>
    <definedName name="S39P18">#REF!</definedName>
    <definedName name="S39P19" localSheetId="2">#REF!</definedName>
    <definedName name="S39P19">#REF!</definedName>
    <definedName name="S39P2" localSheetId="2">#REF!</definedName>
    <definedName name="S39P2">#REF!</definedName>
    <definedName name="S39P20" localSheetId="2">#REF!</definedName>
    <definedName name="S39P20">#REF!</definedName>
    <definedName name="S39P21" localSheetId="2">#REF!</definedName>
    <definedName name="S39P21">#REF!</definedName>
    <definedName name="S39P22" localSheetId="2">#REF!</definedName>
    <definedName name="S39P22">#REF!</definedName>
    <definedName name="S39P23" localSheetId="2">#REF!</definedName>
    <definedName name="S39P23">#REF!</definedName>
    <definedName name="S39P24" localSheetId="2">#REF!</definedName>
    <definedName name="S39P24">#REF!</definedName>
    <definedName name="S39P3" localSheetId="2">#REF!</definedName>
    <definedName name="S39P3">#REF!</definedName>
    <definedName name="S39P4" localSheetId="2">#REF!</definedName>
    <definedName name="S39P4">#REF!</definedName>
    <definedName name="S39P5" localSheetId="2">#REF!</definedName>
    <definedName name="S39P5">#REF!</definedName>
    <definedName name="S39P6" localSheetId="2">#REF!</definedName>
    <definedName name="S39P6">#REF!</definedName>
    <definedName name="S39P7" localSheetId="2">#REF!</definedName>
    <definedName name="S39P7">#REF!</definedName>
    <definedName name="S39P8" localSheetId="2">#REF!</definedName>
    <definedName name="S39P8">#REF!</definedName>
    <definedName name="S39P9" localSheetId="2">#REF!</definedName>
    <definedName name="S39P9">#REF!</definedName>
    <definedName name="S39R1" localSheetId="2">#REF!</definedName>
    <definedName name="S39R1">#REF!</definedName>
    <definedName name="S39R10" localSheetId="2">#REF!</definedName>
    <definedName name="S39R10">#REF!</definedName>
    <definedName name="S39R11" localSheetId="2">#REF!</definedName>
    <definedName name="S39R11">#REF!</definedName>
    <definedName name="S39R12" localSheetId="2">#REF!</definedName>
    <definedName name="S39R12">#REF!</definedName>
    <definedName name="S39R13" localSheetId="2">#REF!</definedName>
    <definedName name="S39R13">#REF!</definedName>
    <definedName name="S39R14" localSheetId="2">#REF!</definedName>
    <definedName name="S39R14">#REF!</definedName>
    <definedName name="S39R15" localSheetId="2">#REF!</definedName>
    <definedName name="S39R15">#REF!</definedName>
    <definedName name="S39R16" localSheetId="2">#REF!</definedName>
    <definedName name="S39R16">#REF!</definedName>
    <definedName name="S39R17" localSheetId="2">#REF!</definedName>
    <definedName name="S39R17">#REF!</definedName>
    <definedName name="S39R18" localSheetId="2">#REF!</definedName>
    <definedName name="S39R18">#REF!</definedName>
    <definedName name="S39R19" localSheetId="2">#REF!</definedName>
    <definedName name="S39R19">#REF!</definedName>
    <definedName name="S39R2" localSheetId="2">#REF!</definedName>
    <definedName name="S39R2">#REF!</definedName>
    <definedName name="S39R20" localSheetId="2">#REF!</definedName>
    <definedName name="S39R20">#REF!</definedName>
    <definedName name="S39R21" localSheetId="2">#REF!</definedName>
    <definedName name="S39R21">#REF!</definedName>
    <definedName name="S39R22" localSheetId="2">#REF!</definedName>
    <definedName name="S39R22">#REF!</definedName>
    <definedName name="S39R23" localSheetId="2">#REF!</definedName>
    <definedName name="S39R23">#REF!</definedName>
    <definedName name="S39R24" localSheetId="2">#REF!</definedName>
    <definedName name="S39R24">#REF!</definedName>
    <definedName name="S39R3" localSheetId="2">#REF!</definedName>
    <definedName name="S39R3">#REF!</definedName>
    <definedName name="S39R4" localSheetId="2">#REF!</definedName>
    <definedName name="S39R4">#REF!</definedName>
    <definedName name="S39R5" localSheetId="2">#REF!</definedName>
    <definedName name="S39R5">#REF!</definedName>
    <definedName name="S39R6" localSheetId="2">#REF!</definedName>
    <definedName name="S39R6">#REF!</definedName>
    <definedName name="S39R7" localSheetId="2">#REF!</definedName>
    <definedName name="S39R7">#REF!</definedName>
    <definedName name="S39R8" localSheetId="2">#REF!</definedName>
    <definedName name="S39R8">#REF!</definedName>
    <definedName name="S39R9" localSheetId="2">#REF!</definedName>
    <definedName name="S39R9">#REF!</definedName>
    <definedName name="S3P1" localSheetId="2">#REF!</definedName>
    <definedName name="S3P1">#REF!</definedName>
    <definedName name="S3P10" localSheetId="2">#REF!</definedName>
    <definedName name="S3P10">#REF!</definedName>
    <definedName name="S3P11" localSheetId="2">#REF!</definedName>
    <definedName name="S3P11">#REF!</definedName>
    <definedName name="S3P12" localSheetId="2">#REF!</definedName>
    <definedName name="S3P12">#REF!</definedName>
    <definedName name="S3P13" localSheetId="2">#REF!</definedName>
    <definedName name="S3P13">#REF!</definedName>
    <definedName name="S3P14" localSheetId="2">#REF!</definedName>
    <definedName name="S3P14">#REF!</definedName>
    <definedName name="S3P15" localSheetId="2">#REF!</definedName>
    <definedName name="S3P15">#REF!</definedName>
    <definedName name="S3P16" localSheetId="2">#REF!</definedName>
    <definedName name="S3P16">#REF!</definedName>
    <definedName name="S3P17" localSheetId="2">#REF!</definedName>
    <definedName name="S3P17">#REF!</definedName>
    <definedName name="S3P18" localSheetId="2">#REF!</definedName>
    <definedName name="S3P18">#REF!</definedName>
    <definedName name="S3P19" localSheetId="2">#REF!</definedName>
    <definedName name="S3P19">#REF!</definedName>
    <definedName name="S3P2" localSheetId="2">#REF!</definedName>
    <definedName name="S3P2">#REF!</definedName>
    <definedName name="S3P20" localSheetId="2">#REF!</definedName>
    <definedName name="S3P20">#REF!</definedName>
    <definedName name="S3P21" localSheetId="2">#REF!</definedName>
    <definedName name="S3P21">#REF!</definedName>
    <definedName name="S3P22" localSheetId="2">#REF!</definedName>
    <definedName name="S3P22">#REF!</definedName>
    <definedName name="S3P23" localSheetId="2">#REF!</definedName>
    <definedName name="S3P23">#REF!</definedName>
    <definedName name="S3P24" localSheetId="2">#REF!</definedName>
    <definedName name="S3P24">#REF!</definedName>
    <definedName name="S3P3" localSheetId="2">#REF!</definedName>
    <definedName name="S3P3">#REF!</definedName>
    <definedName name="S3P4" localSheetId="2">#REF!</definedName>
    <definedName name="S3P4">#REF!</definedName>
    <definedName name="S3P5" localSheetId="2">#REF!</definedName>
    <definedName name="S3P5">#REF!</definedName>
    <definedName name="S3P6" localSheetId="2">#REF!</definedName>
    <definedName name="S3P6">#REF!</definedName>
    <definedName name="S3P7" localSheetId="2">#REF!</definedName>
    <definedName name="S3P7">#REF!</definedName>
    <definedName name="S3P8" localSheetId="2">#REF!</definedName>
    <definedName name="S3P8">#REF!</definedName>
    <definedName name="S3P9" localSheetId="2">#REF!</definedName>
    <definedName name="S3P9">#REF!</definedName>
    <definedName name="S3R1" localSheetId="2">#REF!</definedName>
    <definedName name="S3R1">#REF!</definedName>
    <definedName name="S3R10" localSheetId="2">#REF!</definedName>
    <definedName name="S3R10">#REF!</definedName>
    <definedName name="S3R11" localSheetId="2">#REF!</definedName>
    <definedName name="S3R11">#REF!</definedName>
    <definedName name="S3R12" localSheetId="2">#REF!</definedName>
    <definedName name="S3R12">#REF!</definedName>
    <definedName name="S3R13" localSheetId="2">#REF!</definedName>
    <definedName name="S3R13">#REF!</definedName>
    <definedName name="S3R14" localSheetId="2">#REF!</definedName>
    <definedName name="S3R14">#REF!</definedName>
    <definedName name="S3R15" localSheetId="2">#REF!</definedName>
    <definedName name="S3R15">#REF!</definedName>
    <definedName name="S3R16" localSheetId="2">#REF!</definedName>
    <definedName name="S3R16">#REF!</definedName>
    <definedName name="S3R17" localSheetId="2">#REF!</definedName>
    <definedName name="S3R17">#REF!</definedName>
    <definedName name="S3R18" localSheetId="2">#REF!</definedName>
    <definedName name="S3R18">#REF!</definedName>
    <definedName name="S3R19" localSheetId="2">#REF!</definedName>
    <definedName name="S3R19">#REF!</definedName>
    <definedName name="S3R2" localSheetId="2">#REF!</definedName>
    <definedName name="S3R2">#REF!</definedName>
    <definedName name="S3R20" localSheetId="2">#REF!</definedName>
    <definedName name="S3R20">#REF!</definedName>
    <definedName name="S3R21" localSheetId="2">#REF!</definedName>
    <definedName name="S3R21">#REF!</definedName>
    <definedName name="S3R22" localSheetId="2">#REF!</definedName>
    <definedName name="S3R22">#REF!</definedName>
    <definedName name="S3R23" localSheetId="2">#REF!</definedName>
    <definedName name="S3R23">#REF!</definedName>
    <definedName name="S3R24" localSheetId="2">#REF!</definedName>
    <definedName name="S3R24">#REF!</definedName>
    <definedName name="S3R3" localSheetId="2">#REF!</definedName>
    <definedName name="S3R3">#REF!</definedName>
    <definedName name="S3R4" localSheetId="2">#REF!</definedName>
    <definedName name="S3R4">#REF!</definedName>
    <definedName name="S3R5" localSheetId="2">#REF!</definedName>
    <definedName name="S3R5">#REF!</definedName>
    <definedName name="S3R6" localSheetId="2">#REF!</definedName>
    <definedName name="S3R6">#REF!</definedName>
    <definedName name="S3R7" localSheetId="2">#REF!</definedName>
    <definedName name="S3R7">#REF!</definedName>
    <definedName name="S3R8" localSheetId="2">#REF!</definedName>
    <definedName name="S3R8">#REF!</definedName>
    <definedName name="S3R9" localSheetId="2">#REF!</definedName>
    <definedName name="S3R9">#REF!</definedName>
    <definedName name="S40P1" localSheetId="2">#REF!</definedName>
    <definedName name="S40P1">#REF!</definedName>
    <definedName name="S40P10" localSheetId="2">#REF!</definedName>
    <definedName name="S40P10">#REF!</definedName>
    <definedName name="S40P11" localSheetId="2">#REF!</definedName>
    <definedName name="S40P11">#REF!</definedName>
    <definedName name="S40P12" localSheetId="2">#REF!</definedName>
    <definedName name="S40P12">#REF!</definedName>
    <definedName name="S40P13" localSheetId="2">#REF!</definedName>
    <definedName name="S40P13">#REF!</definedName>
    <definedName name="S40P14" localSheetId="2">#REF!</definedName>
    <definedName name="S40P14">#REF!</definedName>
    <definedName name="S40P15" localSheetId="2">#REF!</definedName>
    <definedName name="S40P15">#REF!</definedName>
    <definedName name="S40P16" localSheetId="2">#REF!</definedName>
    <definedName name="S40P16">#REF!</definedName>
    <definedName name="S40P17" localSheetId="2">#REF!</definedName>
    <definedName name="S40P17">#REF!</definedName>
    <definedName name="S40P18" localSheetId="2">#REF!</definedName>
    <definedName name="S40P18">#REF!</definedName>
    <definedName name="S40P19" localSheetId="2">#REF!</definedName>
    <definedName name="S40P19">#REF!</definedName>
    <definedName name="S40P2" localSheetId="2">#REF!</definedName>
    <definedName name="S40P2">#REF!</definedName>
    <definedName name="S40P20" localSheetId="2">#REF!</definedName>
    <definedName name="S40P20">#REF!</definedName>
    <definedName name="S40P21" localSheetId="2">#REF!</definedName>
    <definedName name="S40P21">#REF!</definedName>
    <definedName name="S40P22" localSheetId="2">#REF!</definedName>
    <definedName name="S40P22">#REF!</definedName>
    <definedName name="S40P23" localSheetId="2">#REF!</definedName>
    <definedName name="S40P23">#REF!</definedName>
    <definedName name="S40P24" localSheetId="2">#REF!</definedName>
    <definedName name="S40P24">#REF!</definedName>
    <definedName name="S40P3" localSheetId="2">#REF!</definedName>
    <definedName name="S40P3">#REF!</definedName>
    <definedName name="S40P4" localSheetId="2">#REF!</definedName>
    <definedName name="S40P4">#REF!</definedName>
    <definedName name="S40P5" localSheetId="2">#REF!</definedName>
    <definedName name="S40P5">#REF!</definedName>
    <definedName name="S40P6" localSheetId="2">#REF!</definedName>
    <definedName name="S40P6">#REF!</definedName>
    <definedName name="S40P7" localSheetId="2">#REF!</definedName>
    <definedName name="S40P7">#REF!</definedName>
    <definedName name="S40P8" localSheetId="2">#REF!</definedName>
    <definedName name="S40P8">#REF!</definedName>
    <definedName name="S40P9" localSheetId="2">#REF!</definedName>
    <definedName name="S40P9">#REF!</definedName>
    <definedName name="S40R1" localSheetId="2">#REF!</definedName>
    <definedName name="S40R1">#REF!</definedName>
    <definedName name="S40R10" localSheetId="2">#REF!</definedName>
    <definedName name="S40R10">#REF!</definedName>
    <definedName name="S40R11" localSheetId="2">#REF!</definedName>
    <definedName name="S40R11">#REF!</definedName>
    <definedName name="S40R12" localSheetId="2">#REF!</definedName>
    <definedName name="S40R12">#REF!</definedName>
    <definedName name="S40R13" localSheetId="2">#REF!</definedName>
    <definedName name="S40R13">#REF!</definedName>
    <definedName name="S40R14" localSheetId="2">#REF!</definedName>
    <definedName name="S40R14">#REF!</definedName>
    <definedName name="S40R15" localSheetId="2">#REF!</definedName>
    <definedName name="S40R15">#REF!</definedName>
    <definedName name="S40R16" localSheetId="2">#REF!</definedName>
    <definedName name="S40R16">#REF!</definedName>
    <definedName name="S40R17" localSheetId="2">#REF!</definedName>
    <definedName name="S40R17">#REF!</definedName>
    <definedName name="S40R18" localSheetId="2">#REF!</definedName>
    <definedName name="S40R18">#REF!</definedName>
    <definedName name="S40R19" localSheetId="2">#REF!</definedName>
    <definedName name="S40R19">#REF!</definedName>
    <definedName name="S40R2" localSheetId="2">#REF!</definedName>
    <definedName name="S40R2">#REF!</definedName>
    <definedName name="S40R20" localSheetId="2">#REF!</definedName>
    <definedName name="S40R20">#REF!</definedName>
    <definedName name="S40R21" localSheetId="2">#REF!</definedName>
    <definedName name="S40R21">#REF!</definedName>
    <definedName name="S40R22" localSheetId="2">#REF!</definedName>
    <definedName name="S40R22">#REF!</definedName>
    <definedName name="S40R23" localSheetId="2">#REF!</definedName>
    <definedName name="S40R23">#REF!</definedName>
    <definedName name="S40R24" localSheetId="2">#REF!</definedName>
    <definedName name="S40R24">#REF!</definedName>
    <definedName name="S40R3" localSheetId="2">#REF!</definedName>
    <definedName name="S40R3">#REF!</definedName>
    <definedName name="S40R4" localSheetId="2">#REF!</definedName>
    <definedName name="S40R4">#REF!</definedName>
    <definedName name="S40R5" localSheetId="2">#REF!</definedName>
    <definedName name="S40R5">#REF!</definedName>
    <definedName name="S40R6" localSheetId="2">#REF!</definedName>
    <definedName name="S40R6">#REF!</definedName>
    <definedName name="S40R7" localSheetId="2">#REF!</definedName>
    <definedName name="S40R7">#REF!</definedName>
    <definedName name="S40R8" localSheetId="2">#REF!</definedName>
    <definedName name="S40R8">#REF!</definedName>
    <definedName name="S40R9" localSheetId="2">#REF!</definedName>
    <definedName name="S40R9">#REF!</definedName>
    <definedName name="S41P1" localSheetId="2">#REF!</definedName>
    <definedName name="S41P1">#REF!</definedName>
    <definedName name="S41P10" localSheetId="2">#REF!</definedName>
    <definedName name="S41P10">#REF!</definedName>
    <definedName name="S41P11" localSheetId="2">#REF!</definedName>
    <definedName name="S41P11">#REF!</definedName>
    <definedName name="S41P12" localSheetId="2">#REF!</definedName>
    <definedName name="S41P12">#REF!</definedName>
    <definedName name="S41P13" localSheetId="2">#REF!</definedName>
    <definedName name="S41P13">#REF!</definedName>
    <definedName name="S41P14" localSheetId="2">#REF!</definedName>
    <definedName name="S41P14">#REF!</definedName>
    <definedName name="S41P15" localSheetId="2">#REF!</definedName>
    <definedName name="S41P15">#REF!</definedName>
    <definedName name="S41P16" localSheetId="2">#REF!</definedName>
    <definedName name="S41P16">#REF!</definedName>
    <definedName name="S41P17" localSheetId="2">#REF!</definedName>
    <definedName name="S41P17">#REF!</definedName>
    <definedName name="S41P18" localSheetId="2">#REF!</definedName>
    <definedName name="S41P18">#REF!</definedName>
    <definedName name="S41P19" localSheetId="2">#REF!</definedName>
    <definedName name="S41P19">#REF!</definedName>
    <definedName name="S41P2" localSheetId="2">#REF!</definedName>
    <definedName name="S41P2">#REF!</definedName>
    <definedName name="S41P20" localSheetId="2">#REF!</definedName>
    <definedName name="S41P20">#REF!</definedName>
    <definedName name="S41P21" localSheetId="2">#REF!</definedName>
    <definedName name="S41P21">#REF!</definedName>
    <definedName name="S41P22" localSheetId="2">#REF!</definedName>
    <definedName name="S41P22">#REF!</definedName>
    <definedName name="S41P23" localSheetId="2">#REF!</definedName>
    <definedName name="S41P23">#REF!</definedName>
    <definedName name="S41P24" localSheetId="2">#REF!</definedName>
    <definedName name="S41P24">#REF!</definedName>
    <definedName name="S41P3" localSheetId="2">#REF!</definedName>
    <definedName name="S41P3">#REF!</definedName>
    <definedName name="S41P4" localSheetId="2">#REF!</definedName>
    <definedName name="S41P4">#REF!</definedName>
    <definedName name="S41P5" localSheetId="2">#REF!</definedName>
    <definedName name="S41P5">#REF!</definedName>
    <definedName name="S41P6" localSheetId="2">#REF!</definedName>
    <definedName name="S41P6">#REF!</definedName>
    <definedName name="S41P7" localSheetId="2">#REF!</definedName>
    <definedName name="S41P7">#REF!</definedName>
    <definedName name="S41P8" localSheetId="2">#REF!</definedName>
    <definedName name="S41P8">#REF!</definedName>
    <definedName name="S41P9" localSheetId="2">#REF!</definedName>
    <definedName name="S41P9">#REF!</definedName>
    <definedName name="S41R1" localSheetId="2">#REF!</definedName>
    <definedName name="S41R1">#REF!</definedName>
    <definedName name="S41R10" localSheetId="2">#REF!</definedName>
    <definedName name="S41R10">#REF!</definedName>
    <definedName name="S41R11" localSheetId="2">#REF!</definedName>
    <definedName name="S41R11">#REF!</definedName>
    <definedName name="S41R12" localSheetId="2">#REF!</definedName>
    <definedName name="S41R12">#REF!</definedName>
    <definedName name="S41R13" localSheetId="2">#REF!</definedName>
    <definedName name="S41R13">#REF!</definedName>
    <definedName name="S41R14" localSheetId="2">#REF!</definedName>
    <definedName name="S41R14">#REF!</definedName>
    <definedName name="S41R15" localSheetId="2">#REF!</definedName>
    <definedName name="S41R15">#REF!</definedName>
    <definedName name="S41R16" localSheetId="2">#REF!</definedName>
    <definedName name="S41R16">#REF!</definedName>
    <definedName name="S41R17" localSheetId="2">#REF!</definedName>
    <definedName name="S41R17">#REF!</definedName>
    <definedName name="S41R18" localSheetId="2">#REF!</definedName>
    <definedName name="S41R18">#REF!</definedName>
    <definedName name="S41R19" localSheetId="2">#REF!</definedName>
    <definedName name="S41R19">#REF!</definedName>
    <definedName name="S41R2" localSheetId="2">#REF!</definedName>
    <definedName name="S41R2">#REF!</definedName>
    <definedName name="S41R20" localSheetId="2">#REF!</definedName>
    <definedName name="S41R20">#REF!</definedName>
    <definedName name="S41R21" localSheetId="2">#REF!</definedName>
    <definedName name="S41R21">#REF!</definedName>
    <definedName name="S41R22" localSheetId="2">#REF!</definedName>
    <definedName name="S41R22">#REF!</definedName>
    <definedName name="S41R23" localSheetId="2">#REF!</definedName>
    <definedName name="S41R23">#REF!</definedName>
    <definedName name="S41R24" localSheetId="2">#REF!</definedName>
    <definedName name="S41R24">#REF!</definedName>
    <definedName name="S41R3" localSheetId="2">#REF!</definedName>
    <definedName name="S41R3">#REF!</definedName>
    <definedName name="S41R4" localSheetId="2">#REF!</definedName>
    <definedName name="S41R4">#REF!</definedName>
    <definedName name="S41R5" localSheetId="2">#REF!</definedName>
    <definedName name="S41R5">#REF!</definedName>
    <definedName name="S41R6" localSheetId="2">#REF!</definedName>
    <definedName name="S41R6">#REF!</definedName>
    <definedName name="S41R7" localSheetId="2">#REF!</definedName>
    <definedName name="S41R7">#REF!</definedName>
    <definedName name="S41R8" localSheetId="2">#REF!</definedName>
    <definedName name="S41R8">#REF!</definedName>
    <definedName name="S41R9" localSheetId="2">#REF!</definedName>
    <definedName name="S41R9">#REF!</definedName>
    <definedName name="S42P1" localSheetId="2">#REF!</definedName>
    <definedName name="S42P1">#REF!</definedName>
    <definedName name="S42P10" localSheetId="2">#REF!</definedName>
    <definedName name="S42P10">#REF!</definedName>
    <definedName name="S42P11" localSheetId="2">#REF!</definedName>
    <definedName name="S42P11">#REF!</definedName>
    <definedName name="S42P12" localSheetId="2">#REF!</definedName>
    <definedName name="S42P12">#REF!</definedName>
    <definedName name="S42P13" localSheetId="2">#REF!</definedName>
    <definedName name="S42P13">#REF!</definedName>
    <definedName name="S42P14" localSheetId="2">#REF!</definedName>
    <definedName name="S42P14">#REF!</definedName>
    <definedName name="S42P15" localSheetId="2">#REF!</definedName>
    <definedName name="S42P15">#REF!</definedName>
    <definedName name="S42P16" localSheetId="2">#REF!</definedName>
    <definedName name="S42P16">#REF!</definedName>
    <definedName name="S42P17" localSheetId="2">#REF!</definedName>
    <definedName name="S42P17">#REF!</definedName>
    <definedName name="S42P18" localSheetId="2">#REF!</definedName>
    <definedName name="S42P18">#REF!</definedName>
    <definedName name="S42P19" localSheetId="2">#REF!</definedName>
    <definedName name="S42P19">#REF!</definedName>
    <definedName name="S42P2" localSheetId="2">#REF!</definedName>
    <definedName name="S42P2">#REF!</definedName>
    <definedName name="S42P20" localSheetId="2">#REF!</definedName>
    <definedName name="S42P20">#REF!</definedName>
    <definedName name="S42P21" localSheetId="2">#REF!</definedName>
    <definedName name="S42P21">#REF!</definedName>
    <definedName name="S42P22" localSheetId="2">#REF!</definedName>
    <definedName name="S42P22">#REF!</definedName>
    <definedName name="S42P23" localSheetId="2">#REF!</definedName>
    <definedName name="S42P23">#REF!</definedName>
    <definedName name="S42P24" localSheetId="2">#REF!</definedName>
    <definedName name="S42P24">#REF!</definedName>
    <definedName name="S42P3" localSheetId="2">#REF!</definedName>
    <definedName name="S42P3">#REF!</definedName>
    <definedName name="S42P4" localSheetId="2">#REF!</definedName>
    <definedName name="S42P4">#REF!</definedName>
    <definedName name="S42P5" localSheetId="2">#REF!</definedName>
    <definedName name="S42P5">#REF!</definedName>
    <definedName name="S42P6" localSheetId="2">#REF!</definedName>
    <definedName name="S42P6">#REF!</definedName>
    <definedName name="S42P7" localSheetId="2">#REF!</definedName>
    <definedName name="S42P7">#REF!</definedName>
    <definedName name="S42P8" localSheetId="2">#REF!</definedName>
    <definedName name="S42P8">#REF!</definedName>
    <definedName name="S42P9" localSheetId="2">#REF!</definedName>
    <definedName name="S42P9">#REF!</definedName>
    <definedName name="S42R1" localSheetId="2">#REF!</definedName>
    <definedName name="S42R1">#REF!</definedName>
    <definedName name="S42R10" localSheetId="2">#REF!</definedName>
    <definedName name="S42R10">#REF!</definedName>
    <definedName name="S42R11" localSheetId="2">#REF!</definedName>
    <definedName name="S42R11">#REF!</definedName>
    <definedName name="S42R12" localSheetId="2">#REF!</definedName>
    <definedName name="S42R12">#REF!</definedName>
    <definedName name="S42R13" localSheetId="2">#REF!</definedName>
    <definedName name="S42R13">#REF!</definedName>
    <definedName name="S42R14" localSheetId="2">#REF!</definedName>
    <definedName name="S42R14">#REF!</definedName>
    <definedName name="S42R15" localSheetId="2">#REF!</definedName>
    <definedName name="S42R15">#REF!</definedName>
    <definedName name="S42R16" localSheetId="2">#REF!</definedName>
    <definedName name="S42R16">#REF!</definedName>
    <definedName name="S42R17" localSheetId="2">#REF!</definedName>
    <definedName name="S42R17">#REF!</definedName>
    <definedName name="S42R18" localSheetId="2">#REF!</definedName>
    <definedName name="S42R18">#REF!</definedName>
    <definedName name="S42R19" localSheetId="2">#REF!</definedName>
    <definedName name="S42R19">#REF!</definedName>
    <definedName name="S42R2" localSheetId="2">#REF!</definedName>
    <definedName name="S42R2">#REF!</definedName>
    <definedName name="S42R20" localSheetId="2">#REF!</definedName>
    <definedName name="S42R20">#REF!</definedName>
    <definedName name="S42R21" localSheetId="2">#REF!</definedName>
    <definedName name="S42R21">#REF!</definedName>
    <definedName name="S42R22" localSheetId="2">#REF!</definedName>
    <definedName name="S42R22">#REF!</definedName>
    <definedName name="S42R23" localSheetId="2">#REF!</definedName>
    <definedName name="S42R23">#REF!</definedName>
    <definedName name="S42R24" localSheetId="2">#REF!</definedName>
    <definedName name="S42R24">#REF!</definedName>
    <definedName name="S42R3" localSheetId="2">#REF!</definedName>
    <definedName name="S42R3">#REF!</definedName>
    <definedName name="S42R4" localSheetId="2">#REF!</definedName>
    <definedName name="S42R4">#REF!</definedName>
    <definedName name="S42R5" localSheetId="2">#REF!</definedName>
    <definedName name="S42R5">#REF!</definedName>
    <definedName name="S42R6" localSheetId="2">#REF!</definedName>
    <definedName name="S42R6">#REF!</definedName>
    <definedName name="S42R7" localSheetId="2">#REF!</definedName>
    <definedName name="S42R7">#REF!</definedName>
    <definedName name="S42R8" localSheetId="2">#REF!</definedName>
    <definedName name="S42R8">#REF!</definedName>
    <definedName name="S42R9" localSheetId="2">#REF!</definedName>
    <definedName name="S42R9">#REF!</definedName>
    <definedName name="S43P1" localSheetId="2">#REF!</definedName>
    <definedName name="S43P1">#REF!</definedName>
    <definedName name="S43P10" localSheetId="2">#REF!</definedName>
    <definedName name="S43P10">#REF!</definedName>
    <definedName name="S43P11" localSheetId="2">#REF!</definedName>
    <definedName name="S43P11">#REF!</definedName>
    <definedName name="S43P12" localSheetId="2">#REF!</definedName>
    <definedName name="S43P12">#REF!</definedName>
    <definedName name="S43P13" localSheetId="2">#REF!</definedName>
    <definedName name="S43P13">#REF!</definedName>
    <definedName name="S43P14" localSheetId="2">#REF!</definedName>
    <definedName name="S43P14">#REF!</definedName>
    <definedName name="S43P15" localSheetId="2">#REF!</definedName>
    <definedName name="S43P15">#REF!</definedName>
    <definedName name="S43P16" localSheetId="2">#REF!</definedName>
    <definedName name="S43P16">#REF!</definedName>
    <definedName name="S43P17" localSheetId="2">#REF!</definedName>
    <definedName name="S43P17">#REF!</definedName>
    <definedName name="S43P18" localSheetId="2">#REF!</definedName>
    <definedName name="S43P18">#REF!</definedName>
    <definedName name="S43P19" localSheetId="2">#REF!</definedName>
    <definedName name="S43P19">#REF!</definedName>
    <definedName name="S43P2" localSheetId="2">#REF!</definedName>
    <definedName name="S43P2">#REF!</definedName>
    <definedName name="S43P20" localSheetId="2">#REF!</definedName>
    <definedName name="S43P20">#REF!</definedName>
    <definedName name="S43P21" localSheetId="2">#REF!</definedName>
    <definedName name="S43P21">#REF!</definedName>
    <definedName name="S43P22" localSheetId="2">#REF!</definedName>
    <definedName name="S43P22">#REF!</definedName>
    <definedName name="S43P23" localSheetId="2">#REF!</definedName>
    <definedName name="S43P23">#REF!</definedName>
    <definedName name="S43P24" localSheetId="2">#REF!</definedName>
    <definedName name="S43P24">#REF!</definedName>
    <definedName name="S43P3" localSheetId="2">#REF!</definedName>
    <definedName name="S43P3">#REF!</definedName>
    <definedName name="S43P4" localSheetId="2">#REF!</definedName>
    <definedName name="S43P4">#REF!</definedName>
    <definedName name="S43P5" localSheetId="2">#REF!</definedName>
    <definedName name="S43P5">#REF!</definedName>
    <definedName name="S43P6" localSheetId="2">#REF!</definedName>
    <definedName name="S43P6">#REF!</definedName>
    <definedName name="S43P7" localSheetId="2">#REF!</definedName>
    <definedName name="S43P7">#REF!</definedName>
    <definedName name="S43P8" localSheetId="2">#REF!</definedName>
    <definedName name="S43P8">#REF!</definedName>
    <definedName name="S43P9" localSheetId="2">#REF!</definedName>
    <definedName name="S43P9">#REF!</definedName>
    <definedName name="S43R1" localSheetId="2">#REF!</definedName>
    <definedName name="S43R1">#REF!</definedName>
    <definedName name="S43R10" localSheetId="2">#REF!</definedName>
    <definedName name="S43R10">#REF!</definedName>
    <definedName name="S43R11" localSheetId="2">#REF!</definedName>
    <definedName name="S43R11">#REF!</definedName>
    <definedName name="S43R12" localSheetId="2">#REF!</definedName>
    <definedName name="S43R12">#REF!</definedName>
    <definedName name="S43R13" localSheetId="2">#REF!</definedName>
    <definedName name="S43R13">#REF!</definedName>
    <definedName name="S43R14" localSheetId="2">#REF!</definedName>
    <definedName name="S43R14">#REF!</definedName>
    <definedName name="S43R15" localSheetId="2">#REF!</definedName>
    <definedName name="S43R15">#REF!</definedName>
    <definedName name="S43R16" localSheetId="2">#REF!</definedName>
    <definedName name="S43R16">#REF!</definedName>
    <definedName name="S43R17" localSheetId="2">#REF!</definedName>
    <definedName name="S43R17">#REF!</definedName>
    <definedName name="S43R18" localSheetId="2">#REF!</definedName>
    <definedName name="S43R18">#REF!</definedName>
    <definedName name="S43R19" localSheetId="2">#REF!</definedName>
    <definedName name="S43R19">#REF!</definedName>
    <definedName name="S43R2" localSheetId="2">#REF!</definedName>
    <definedName name="S43R2">#REF!</definedName>
    <definedName name="S43R20" localSheetId="2">#REF!</definedName>
    <definedName name="S43R20">#REF!</definedName>
    <definedName name="S43R21" localSheetId="2">#REF!</definedName>
    <definedName name="S43R21">#REF!</definedName>
    <definedName name="S43R22" localSheetId="2">#REF!</definedName>
    <definedName name="S43R22">#REF!</definedName>
    <definedName name="S43R23" localSheetId="2">#REF!</definedName>
    <definedName name="S43R23">#REF!</definedName>
    <definedName name="S43R24" localSheetId="2">#REF!</definedName>
    <definedName name="S43R24">#REF!</definedName>
    <definedName name="S43R3" localSheetId="2">#REF!</definedName>
    <definedName name="S43R3">#REF!</definedName>
    <definedName name="S43R4" localSheetId="2">#REF!</definedName>
    <definedName name="S43R4">#REF!</definedName>
    <definedName name="S43R5" localSheetId="2">#REF!</definedName>
    <definedName name="S43R5">#REF!</definedName>
    <definedName name="S43R6" localSheetId="2">#REF!</definedName>
    <definedName name="S43R6">#REF!</definedName>
    <definedName name="S43R7" localSheetId="2">#REF!</definedName>
    <definedName name="S43R7">#REF!</definedName>
    <definedName name="S43R8" localSheetId="2">#REF!</definedName>
    <definedName name="S43R8">#REF!</definedName>
    <definedName name="S43R9" localSheetId="2">#REF!</definedName>
    <definedName name="S43R9">#REF!</definedName>
    <definedName name="S44P1" localSheetId="2">#REF!</definedName>
    <definedName name="S44P1">#REF!</definedName>
    <definedName name="S44P10" localSheetId="2">#REF!</definedName>
    <definedName name="S44P10">#REF!</definedName>
    <definedName name="S44P11" localSheetId="2">#REF!</definedName>
    <definedName name="S44P11">#REF!</definedName>
    <definedName name="S44P12" localSheetId="2">#REF!</definedName>
    <definedName name="S44P12">#REF!</definedName>
    <definedName name="S44P13" localSheetId="2">#REF!</definedName>
    <definedName name="S44P13">#REF!</definedName>
    <definedName name="S44P14" localSheetId="2">#REF!</definedName>
    <definedName name="S44P14">#REF!</definedName>
    <definedName name="S44P15" localSheetId="2">#REF!</definedName>
    <definedName name="S44P15">#REF!</definedName>
    <definedName name="S44P16" localSheetId="2">#REF!</definedName>
    <definedName name="S44P16">#REF!</definedName>
    <definedName name="S44P17" localSheetId="2">#REF!</definedName>
    <definedName name="S44P17">#REF!</definedName>
    <definedName name="S44P18" localSheetId="2">#REF!</definedName>
    <definedName name="S44P18">#REF!</definedName>
    <definedName name="S44P19" localSheetId="2">#REF!</definedName>
    <definedName name="S44P19">#REF!</definedName>
    <definedName name="S44P2" localSheetId="2">#REF!</definedName>
    <definedName name="S44P2">#REF!</definedName>
    <definedName name="S44P20" localSheetId="2">#REF!</definedName>
    <definedName name="S44P20">#REF!</definedName>
    <definedName name="S44P21" localSheetId="2">#REF!</definedName>
    <definedName name="S44P21">#REF!</definedName>
    <definedName name="S44P22" localSheetId="2">#REF!</definedName>
    <definedName name="S44P22">#REF!</definedName>
    <definedName name="S44P23" localSheetId="2">#REF!</definedName>
    <definedName name="S44P23">#REF!</definedName>
    <definedName name="S44P24" localSheetId="2">#REF!</definedName>
    <definedName name="S44P24">#REF!</definedName>
    <definedName name="S44P3" localSheetId="2">#REF!</definedName>
    <definedName name="S44P3">#REF!</definedName>
    <definedName name="S44P4" localSheetId="2">#REF!</definedName>
    <definedName name="S44P4">#REF!</definedName>
    <definedName name="S44P5" localSheetId="2">#REF!</definedName>
    <definedName name="S44P5">#REF!</definedName>
    <definedName name="S44P6" localSheetId="2">#REF!</definedName>
    <definedName name="S44P6">#REF!</definedName>
    <definedName name="S44P7" localSheetId="2">#REF!</definedName>
    <definedName name="S44P7">#REF!</definedName>
    <definedName name="S44P8" localSheetId="2">#REF!</definedName>
    <definedName name="S44P8">#REF!</definedName>
    <definedName name="S44P9" localSheetId="2">#REF!</definedName>
    <definedName name="S44P9">#REF!</definedName>
    <definedName name="S44R1" localSheetId="2">#REF!</definedName>
    <definedName name="S44R1">#REF!</definedName>
    <definedName name="S44R10" localSheetId="2">#REF!</definedName>
    <definedName name="S44R10">#REF!</definedName>
    <definedName name="S44R11" localSheetId="2">#REF!</definedName>
    <definedName name="S44R11">#REF!</definedName>
    <definedName name="S44R12" localSheetId="2">#REF!</definedName>
    <definedName name="S44R12">#REF!</definedName>
    <definedName name="S44R13" localSheetId="2">#REF!</definedName>
    <definedName name="S44R13">#REF!</definedName>
    <definedName name="S44R14" localSheetId="2">#REF!</definedName>
    <definedName name="S44R14">#REF!</definedName>
    <definedName name="S44R15" localSheetId="2">#REF!</definedName>
    <definedName name="S44R15">#REF!</definedName>
    <definedName name="S44R16" localSheetId="2">#REF!</definedName>
    <definedName name="S44R16">#REF!</definedName>
    <definedName name="S44R17" localSheetId="2">#REF!</definedName>
    <definedName name="S44R17">#REF!</definedName>
    <definedName name="S44R18" localSheetId="2">#REF!</definedName>
    <definedName name="S44R18">#REF!</definedName>
    <definedName name="S44R19" localSheetId="2">#REF!</definedName>
    <definedName name="S44R19">#REF!</definedName>
    <definedName name="S44R2" localSheetId="2">#REF!</definedName>
    <definedName name="S44R2">#REF!</definedName>
    <definedName name="S44R20" localSheetId="2">#REF!</definedName>
    <definedName name="S44R20">#REF!</definedName>
    <definedName name="S44R21" localSheetId="2">#REF!</definedName>
    <definedName name="S44R21">#REF!</definedName>
    <definedName name="S44R22" localSheetId="2">#REF!</definedName>
    <definedName name="S44R22">#REF!</definedName>
    <definedName name="S44R23" localSheetId="2">#REF!</definedName>
    <definedName name="S44R23">#REF!</definedName>
    <definedName name="S44R24" localSheetId="2">#REF!</definedName>
    <definedName name="S44R24">#REF!</definedName>
    <definedName name="S44R3" localSheetId="2">#REF!</definedName>
    <definedName name="S44R3">#REF!</definedName>
    <definedName name="S44R4" localSheetId="2">#REF!</definedName>
    <definedName name="S44R4">#REF!</definedName>
    <definedName name="S44R5" localSheetId="2">#REF!</definedName>
    <definedName name="S44R5">#REF!</definedName>
    <definedName name="S44R6" localSheetId="2">#REF!</definedName>
    <definedName name="S44R6">#REF!</definedName>
    <definedName name="S44R7" localSheetId="2">#REF!</definedName>
    <definedName name="S44R7">#REF!</definedName>
    <definedName name="S44R8" localSheetId="2">#REF!</definedName>
    <definedName name="S44R8">#REF!</definedName>
    <definedName name="S44R9" localSheetId="2">#REF!</definedName>
    <definedName name="S44R9">#REF!</definedName>
    <definedName name="S45P1" localSheetId="2">#REF!</definedName>
    <definedName name="S45P1">#REF!</definedName>
    <definedName name="S45P10" localSheetId="2">#REF!</definedName>
    <definedName name="S45P10">#REF!</definedName>
    <definedName name="S45P11" localSheetId="2">#REF!</definedName>
    <definedName name="S45P11">#REF!</definedName>
    <definedName name="S45P12" localSheetId="2">#REF!</definedName>
    <definedName name="S45P12">#REF!</definedName>
    <definedName name="S45P13" localSheetId="2">#REF!</definedName>
    <definedName name="S45P13">#REF!</definedName>
    <definedName name="S45P14" localSheetId="2">#REF!</definedName>
    <definedName name="S45P14">#REF!</definedName>
    <definedName name="S45P15" localSheetId="2">#REF!</definedName>
    <definedName name="S45P15">#REF!</definedName>
    <definedName name="S45P16" localSheetId="2">#REF!</definedName>
    <definedName name="S45P16">#REF!</definedName>
    <definedName name="S45P17" localSheetId="2">#REF!</definedName>
    <definedName name="S45P17">#REF!</definedName>
    <definedName name="S45P18" localSheetId="2">#REF!</definedName>
    <definedName name="S45P18">#REF!</definedName>
    <definedName name="S45P19" localSheetId="2">#REF!</definedName>
    <definedName name="S45P19">#REF!</definedName>
    <definedName name="S45P2" localSheetId="2">#REF!</definedName>
    <definedName name="S45P2">#REF!</definedName>
    <definedName name="S45P20" localSheetId="2">#REF!</definedName>
    <definedName name="S45P20">#REF!</definedName>
    <definedName name="S45P21" localSheetId="2">#REF!</definedName>
    <definedName name="S45P21">#REF!</definedName>
    <definedName name="S45P22" localSheetId="2">#REF!</definedName>
    <definedName name="S45P22">#REF!</definedName>
    <definedName name="S45P23" localSheetId="2">#REF!</definedName>
    <definedName name="S45P23">#REF!</definedName>
    <definedName name="S45P24" localSheetId="2">#REF!</definedName>
    <definedName name="S45P24">#REF!</definedName>
    <definedName name="S45P3" localSheetId="2">#REF!</definedName>
    <definedName name="S45P3">#REF!</definedName>
    <definedName name="S45P4" localSheetId="2">#REF!</definedName>
    <definedName name="S45P4">#REF!</definedName>
    <definedName name="S45P5" localSheetId="2">#REF!</definedName>
    <definedName name="S45P5">#REF!</definedName>
    <definedName name="S45P6" localSheetId="2">#REF!</definedName>
    <definedName name="S45P6">#REF!</definedName>
    <definedName name="S45P7" localSheetId="2">#REF!</definedName>
    <definedName name="S45P7">#REF!</definedName>
    <definedName name="S45P8" localSheetId="2">#REF!</definedName>
    <definedName name="S45P8">#REF!</definedName>
    <definedName name="S45P9" localSheetId="2">#REF!</definedName>
    <definedName name="S45P9">#REF!</definedName>
    <definedName name="S45R1" localSheetId="2">#REF!</definedName>
    <definedName name="S45R1">#REF!</definedName>
    <definedName name="S45R10" localSheetId="2">#REF!</definedName>
    <definedName name="S45R10">#REF!</definedName>
    <definedName name="S45R11" localSheetId="2">#REF!</definedName>
    <definedName name="S45R11">#REF!</definedName>
    <definedName name="S45R12" localSheetId="2">#REF!</definedName>
    <definedName name="S45R12">#REF!</definedName>
    <definedName name="S45R13" localSheetId="2">#REF!</definedName>
    <definedName name="S45R13">#REF!</definedName>
    <definedName name="S45R14" localSheetId="2">#REF!</definedName>
    <definedName name="S45R14">#REF!</definedName>
    <definedName name="S45R15" localSheetId="2">#REF!</definedName>
    <definedName name="S45R15">#REF!</definedName>
    <definedName name="S45R16" localSheetId="2">#REF!</definedName>
    <definedName name="S45R16">#REF!</definedName>
    <definedName name="S45R17" localSheetId="2">#REF!</definedName>
    <definedName name="S45R17">#REF!</definedName>
    <definedName name="S45R18" localSheetId="2">#REF!</definedName>
    <definedName name="S45R18">#REF!</definedName>
    <definedName name="S45R19" localSheetId="2">#REF!</definedName>
    <definedName name="S45R19">#REF!</definedName>
    <definedName name="S45R2" localSheetId="2">#REF!</definedName>
    <definedName name="S45R2">#REF!</definedName>
    <definedName name="S45R20" localSheetId="2">#REF!</definedName>
    <definedName name="S45R20">#REF!</definedName>
    <definedName name="S45R21" localSheetId="2">#REF!</definedName>
    <definedName name="S45R21">#REF!</definedName>
    <definedName name="S45R22" localSheetId="2">#REF!</definedName>
    <definedName name="S45R22">#REF!</definedName>
    <definedName name="S45R23" localSheetId="2">#REF!</definedName>
    <definedName name="S45R23">#REF!</definedName>
    <definedName name="S45R24" localSheetId="2">#REF!</definedName>
    <definedName name="S45R24">#REF!</definedName>
    <definedName name="S45R3" localSheetId="2">#REF!</definedName>
    <definedName name="S45R3">#REF!</definedName>
    <definedName name="S45R4" localSheetId="2">#REF!</definedName>
    <definedName name="S45R4">#REF!</definedName>
    <definedName name="S45R5" localSheetId="2">#REF!</definedName>
    <definedName name="S45R5">#REF!</definedName>
    <definedName name="S45R6" localSheetId="2">#REF!</definedName>
    <definedName name="S45R6">#REF!</definedName>
    <definedName name="S45R7" localSheetId="2">#REF!</definedName>
    <definedName name="S45R7">#REF!</definedName>
    <definedName name="S45R8" localSheetId="2">#REF!</definedName>
    <definedName name="S45R8">#REF!</definedName>
    <definedName name="S45R9" localSheetId="2">#REF!</definedName>
    <definedName name="S45R9">#REF!</definedName>
    <definedName name="S4P1" localSheetId="2">#REF!</definedName>
    <definedName name="S4P1">#REF!</definedName>
    <definedName name="S4P10" localSheetId="2">#REF!</definedName>
    <definedName name="S4P10">#REF!</definedName>
    <definedName name="S4P11" localSheetId="2">#REF!</definedName>
    <definedName name="S4P11">#REF!</definedName>
    <definedName name="S4P12" localSheetId="2">#REF!</definedName>
    <definedName name="S4P12">#REF!</definedName>
    <definedName name="S4P13" localSheetId="2">#REF!</definedName>
    <definedName name="S4P13">#REF!</definedName>
    <definedName name="S4P14" localSheetId="2">#REF!</definedName>
    <definedName name="S4P14">#REF!</definedName>
    <definedName name="S4P15" localSheetId="2">#REF!</definedName>
    <definedName name="S4P15">#REF!</definedName>
    <definedName name="S4P16" localSheetId="2">#REF!</definedName>
    <definedName name="S4P16">#REF!</definedName>
    <definedName name="S4P17" localSheetId="2">#REF!</definedName>
    <definedName name="S4P17">#REF!</definedName>
    <definedName name="S4P18" localSheetId="2">#REF!</definedName>
    <definedName name="S4P18">#REF!</definedName>
    <definedName name="S4P19" localSheetId="2">#REF!</definedName>
    <definedName name="S4P19">#REF!</definedName>
    <definedName name="S4P2" localSheetId="2">#REF!</definedName>
    <definedName name="S4P2">#REF!</definedName>
    <definedName name="S4P20" localSheetId="2">#REF!</definedName>
    <definedName name="S4P20">#REF!</definedName>
    <definedName name="S4P21" localSheetId="2">#REF!</definedName>
    <definedName name="S4P21">#REF!</definedName>
    <definedName name="S4P22" localSheetId="2">#REF!</definedName>
    <definedName name="S4P22">#REF!</definedName>
    <definedName name="S4P23" localSheetId="2">#REF!</definedName>
    <definedName name="S4P23">#REF!</definedName>
    <definedName name="S4P24" localSheetId="2">#REF!</definedName>
    <definedName name="S4P24">#REF!</definedName>
    <definedName name="S4P3" localSheetId="2">#REF!</definedName>
    <definedName name="S4P3">#REF!</definedName>
    <definedName name="S4P4" localSheetId="2">#REF!</definedName>
    <definedName name="S4P4">#REF!</definedName>
    <definedName name="S4P5" localSheetId="2">#REF!</definedName>
    <definedName name="S4P5">#REF!</definedName>
    <definedName name="S4P6" localSheetId="2">#REF!</definedName>
    <definedName name="S4P6">#REF!</definedName>
    <definedName name="S4P7" localSheetId="2">#REF!</definedName>
    <definedName name="S4P7">#REF!</definedName>
    <definedName name="S4P8" localSheetId="2">#REF!</definedName>
    <definedName name="S4P8">#REF!</definedName>
    <definedName name="S4P9" localSheetId="2">#REF!</definedName>
    <definedName name="S4P9">#REF!</definedName>
    <definedName name="S4R1" localSheetId="2">#REF!</definedName>
    <definedName name="S4R1">#REF!</definedName>
    <definedName name="S4R10" localSheetId="2">#REF!</definedName>
    <definedName name="S4R10">#REF!</definedName>
    <definedName name="S4R11" localSheetId="2">#REF!</definedName>
    <definedName name="S4R11">#REF!</definedName>
    <definedName name="S4R12" localSheetId="2">#REF!</definedName>
    <definedName name="S4R12">#REF!</definedName>
    <definedName name="S4R13" localSheetId="2">#REF!</definedName>
    <definedName name="S4R13">#REF!</definedName>
    <definedName name="S4R14" localSheetId="2">#REF!</definedName>
    <definedName name="S4R14">#REF!</definedName>
    <definedName name="S4R15" localSheetId="2">#REF!</definedName>
    <definedName name="S4R15">#REF!</definedName>
    <definedName name="S4R16" localSheetId="2">#REF!</definedName>
    <definedName name="S4R16">#REF!</definedName>
    <definedName name="S4R17" localSheetId="2">#REF!</definedName>
    <definedName name="S4R17">#REF!</definedName>
    <definedName name="S4R18" localSheetId="2">#REF!</definedName>
    <definedName name="S4R18">#REF!</definedName>
    <definedName name="S4R19" localSheetId="2">#REF!</definedName>
    <definedName name="S4R19">#REF!</definedName>
    <definedName name="S4R2" localSheetId="2">#REF!</definedName>
    <definedName name="S4R2">#REF!</definedName>
    <definedName name="S4R20" localSheetId="2">#REF!</definedName>
    <definedName name="S4R20">#REF!</definedName>
    <definedName name="S4R21" localSheetId="2">#REF!</definedName>
    <definedName name="S4R21">#REF!</definedName>
    <definedName name="S4R22" localSheetId="2">#REF!</definedName>
    <definedName name="S4R22">#REF!</definedName>
    <definedName name="S4R23" localSheetId="2">#REF!</definedName>
    <definedName name="S4R23">#REF!</definedName>
    <definedName name="S4R24" localSheetId="2">#REF!</definedName>
    <definedName name="S4R24">#REF!</definedName>
    <definedName name="S4R3" localSheetId="2">#REF!</definedName>
    <definedName name="S4R3">#REF!</definedName>
    <definedName name="S4R4" localSheetId="2">#REF!</definedName>
    <definedName name="S4R4">#REF!</definedName>
    <definedName name="S4R5" localSheetId="2">#REF!</definedName>
    <definedName name="S4R5">#REF!</definedName>
    <definedName name="S4R6" localSheetId="2">#REF!</definedName>
    <definedName name="S4R6">#REF!</definedName>
    <definedName name="S4R7" localSheetId="2">#REF!</definedName>
    <definedName name="S4R7">#REF!</definedName>
    <definedName name="S4R8" localSheetId="2">#REF!</definedName>
    <definedName name="S4R8">#REF!</definedName>
    <definedName name="S4R9" localSheetId="2">#REF!</definedName>
    <definedName name="S4R9">#REF!</definedName>
    <definedName name="S5P1" localSheetId="2">#REF!</definedName>
    <definedName name="S5P1">#REF!</definedName>
    <definedName name="S5P10" localSheetId="2">#REF!</definedName>
    <definedName name="S5P10">#REF!</definedName>
    <definedName name="S5P11" localSheetId="2">#REF!</definedName>
    <definedName name="S5P11">#REF!</definedName>
    <definedName name="S5P12" localSheetId="2">#REF!</definedName>
    <definedName name="S5P12">#REF!</definedName>
    <definedName name="S5P13" localSheetId="2">#REF!</definedName>
    <definedName name="S5P13">#REF!</definedName>
    <definedName name="S5P14" localSheetId="2">#REF!</definedName>
    <definedName name="S5P14">#REF!</definedName>
    <definedName name="S5P15" localSheetId="2">#REF!</definedName>
    <definedName name="S5P15">#REF!</definedName>
    <definedName name="S5P16" localSheetId="2">#REF!</definedName>
    <definedName name="S5P16">#REF!</definedName>
    <definedName name="S5P17" localSheetId="2">#REF!</definedName>
    <definedName name="S5P17">#REF!</definedName>
    <definedName name="S5P18" localSheetId="2">#REF!</definedName>
    <definedName name="S5P18">#REF!</definedName>
    <definedName name="S5P19" localSheetId="2">#REF!</definedName>
    <definedName name="S5P19">#REF!</definedName>
    <definedName name="S5P2" localSheetId="2">#REF!</definedName>
    <definedName name="S5P2">#REF!</definedName>
    <definedName name="S5P20" localSheetId="2">#REF!</definedName>
    <definedName name="S5P20">#REF!</definedName>
    <definedName name="S5P21" localSheetId="2">#REF!</definedName>
    <definedName name="S5P21">#REF!</definedName>
    <definedName name="S5P22" localSheetId="2">#REF!</definedName>
    <definedName name="S5P22">#REF!</definedName>
    <definedName name="S5P23" localSheetId="2">#REF!</definedName>
    <definedName name="S5P23">#REF!</definedName>
    <definedName name="S5P24" localSheetId="2">#REF!</definedName>
    <definedName name="S5P24">#REF!</definedName>
    <definedName name="S5P3" localSheetId="2">#REF!</definedName>
    <definedName name="S5P3">#REF!</definedName>
    <definedName name="S5P4" localSheetId="2">#REF!</definedName>
    <definedName name="S5P4">#REF!</definedName>
    <definedName name="S5P5" localSheetId="2">#REF!</definedName>
    <definedName name="S5P5">#REF!</definedName>
    <definedName name="S5P6" localSheetId="2">#REF!</definedName>
    <definedName name="S5P6">#REF!</definedName>
    <definedName name="S5P7" localSheetId="2">#REF!</definedName>
    <definedName name="S5P7">#REF!</definedName>
    <definedName name="S5P8" localSheetId="2">#REF!</definedName>
    <definedName name="S5P8">#REF!</definedName>
    <definedName name="S5P9" localSheetId="2">#REF!</definedName>
    <definedName name="S5P9">#REF!</definedName>
    <definedName name="S5R1" localSheetId="2">#REF!</definedName>
    <definedName name="S5R1">#REF!</definedName>
    <definedName name="S5R10" localSheetId="2">#REF!</definedName>
    <definedName name="S5R10">#REF!</definedName>
    <definedName name="S5R11" localSheetId="2">#REF!</definedName>
    <definedName name="S5R11">#REF!</definedName>
    <definedName name="S5R12" localSheetId="2">#REF!</definedName>
    <definedName name="S5R12">#REF!</definedName>
    <definedName name="S5R13" localSheetId="2">#REF!</definedName>
    <definedName name="S5R13">#REF!</definedName>
    <definedName name="S5R14" localSheetId="2">#REF!</definedName>
    <definedName name="S5R14">#REF!</definedName>
    <definedName name="S5R15" localSheetId="2">#REF!</definedName>
    <definedName name="S5R15">#REF!</definedName>
    <definedName name="S5R16" localSheetId="2">#REF!</definedName>
    <definedName name="S5R16">#REF!</definedName>
    <definedName name="S5R17" localSheetId="2">#REF!</definedName>
    <definedName name="S5R17">#REF!</definedName>
    <definedName name="S5R18" localSheetId="2">#REF!</definedName>
    <definedName name="S5R18">#REF!</definedName>
    <definedName name="S5R19" localSheetId="2">#REF!</definedName>
    <definedName name="S5R19">#REF!</definedName>
    <definedName name="S5R2" localSheetId="2">#REF!</definedName>
    <definedName name="S5R2">#REF!</definedName>
    <definedName name="S5R20" localSheetId="2">#REF!</definedName>
    <definedName name="S5R20">#REF!</definedName>
    <definedName name="S5R21" localSheetId="2">#REF!</definedName>
    <definedName name="S5R21">#REF!</definedName>
    <definedName name="S5R22" localSheetId="2">#REF!</definedName>
    <definedName name="S5R22">#REF!</definedName>
    <definedName name="S5R23" localSheetId="2">#REF!</definedName>
    <definedName name="S5R23">#REF!</definedName>
    <definedName name="S5R24" localSheetId="2">#REF!</definedName>
    <definedName name="S5R24">#REF!</definedName>
    <definedName name="S5R3" localSheetId="2">#REF!</definedName>
    <definedName name="S5R3">#REF!</definedName>
    <definedName name="S5R4" localSheetId="2">#REF!</definedName>
    <definedName name="S5R4">#REF!</definedName>
    <definedName name="S5R5" localSheetId="2">#REF!</definedName>
    <definedName name="S5R5">#REF!</definedName>
    <definedName name="S5R6" localSheetId="2">#REF!</definedName>
    <definedName name="S5R6">#REF!</definedName>
    <definedName name="S5R7" localSheetId="2">#REF!</definedName>
    <definedName name="S5R7">#REF!</definedName>
    <definedName name="S5R8" localSheetId="2">#REF!</definedName>
    <definedName name="S5R8">#REF!</definedName>
    <definedName name="S5R9" localSheetId="2">#REF!</definedName>
    <definedName name="S5R9">#REF!</definedName>
    <definedName name="S6P1" localSheetId="2">#REF!</definedName>
    <definedName name="S6P1">#REF!</definedName>
    <definedName name="S6P10" localSheetId="2">#REF!</definedName>
    <definedName name="S6P10">#REF!</definedName>
    <definedName name="S6P11" localSheetId="2">#REF!</definedName>
    <definedName name="S6P11">#REF!</definedName>
    <definedName name="S6P12" localSheetId="2">#REF!</definedName>
    <definedName name="S6P12">#REF!</definedName>
    <definedName name="S6P13" localSheetId="2">#REF!</definedName>
    <definedName name="S6P13">#REF!</definedName>
    <definedName name="S6P14" localSheetId="2">#REF!</definedName>
    <definedName name="S6P14">#REF!</definedName>
    <definedName name="S6P15" localSheetId="2">#REF!</definedName>
    <definedName name="S6P15">#REF!</definedName>
    <definedName name="S6P16" localSheetId="2">#REF!</definedName>
    <definedName name="S6P16">#REF!</definedName>
    <definedName name="S6P17" localSheetId="2">#REF!</definedName>
    <definedName name="S6P17">#REF!</definedName>
    <definedName name="S6P18" localSheetId="2">#REF!</definedName>
    <definedName name="S6P18">#REF!</definedName>
    <definedName name="S6P19" localSheetId="2">#REF!</definedName>
    <definedName name="S6P19">#REF!</definedName>
    <definedName name="S6P2" localSheetId="2">#REF!</definedName>
    <definedName name="S6P2">#REF!</definedName>
    <definedName name="S6P20" localSheetId="2">#REF!</definedName>
    <definedName name="S6P20">#REF!</definedName>
    <definedName name="S6P21" localSheetId="2">#REF!</definedName>
    <definedName name="S6P21">#REF!</definedName>
    <definedName name="S6P22" localSheetId="2">#REF!</definedName>
    <definedName name="S6P22">#REF!</definedName>
    <definedName name="S6P23" localSheetId="2">#REF!</definedName>
    <definedName name="S6P23">#REF!</definedName>
    <definedName name="S6P24" localSheetId="2">#REF!</definedName>
    <definedName name="S6P24">#REF!</definedName>
    <definedName name="S6P3" localSheetId="2">#REF!</definedName>
    <definedName name="S6P3">#REF!</definedName>
    <definedName name="S6P4" localSheetId="2">#REF!</definedName>
    <definedName name="S6P4">#REF!</definedName>
    <definedName name="S6P5" localSheetId="2">#REF!</definedName>
    <definedName name="S6P5">#REF!</definedName>
    <definedName name="S6P6" localSheetId="2">#REF!</definedName>
    <definedName name="S6P6">#REF!</definedName>
    <definedName name="S6P7" localSheetId="2">#REF!</definedName>
    <definedName name="S6P7">#REF!</definedName>
    <definedName name="S6P8" localSheetId="2">#REF!</definedName>
    <definedName name="S6P8">#REF!</definedName>
    <definedName name="S6P9" localSheetId="2">#REF!</definedName>
    <definedName name="S6P9">#REF!</definedName>
    <definedName name="S6R1" localSheetId="2">#REF!</definedName>
    <definedName name="S6R1">#REF!</definedName>
    <definedName name="S6R10" localSheetId="2">#REF!</definedName>
    <definedName name="S6R10">#REF!</definedName>
    <definedName name="S6R11" localSheetId="2">#REF!</definedName>
    <definedName name="S6R11">#REF!</definedName>
    <definedName name="S6R12" localSheetId="2">#REF!</definedName>
    <definedName name="S6R12">#REF!</definedName>
    <definedName name="S6R13" localSheetId="2">#REF!</definedName>
    <definedName name="S6R13">#REF!</definedName>
    <definedName name="S6R14" localSheetId="2">#REF!</definedName>
    <definedName name="S6R14">#REF!</definedName>
    <definedName name="S6R15" localSheetId="2">#REF!</definedName>
    <definedName name="S6R15">#REF!</definedName>
    <definedName name="S6R16" localSheetId="2">#REF!</definedName>
    <definedName name="S6R16">#REF!</definedName>
    <definedName name="S6R17" localSheetId="2">#REF!</definedName>
    <definedName name="S6R17">#REF!</definedName>
    <definedName name="S6R18" localSheetId="2">#REF!</definedName>
    <definedName name="S6R18">#REF!</definedName>
    <definedName name="S6R19" localSheetId="2">#REF!</definedName>
    <definedName name="S6R19">#REF!</definedName>
    <definedName name="S6R2" localSheetId="2">#REF!</definedName>
    <definedName name="S6R2">#REF!</definedName>
    <definedName name="S6R20" localSheetId="2">#REF!</definedName>
    <definedName name="S6R20">#REF!</definedName>
    <definedName name="S6R21" localSheetId="2">#REF!</definedName>
    <definedName name="S6R21">#REF!</definedName>
    <definedName name="S6R22" localSheetId="2">#REF!</definedName>
    <definedName name="S6R22">#REF!</definedName>
    <definedName name="S6R23" localSheetId="2">#REF!</definedName>
    <definedName name="S6R23">#REF!</definedName>
    <definedName name="S6R24" localSheetId="2">#REF!</definedName>
    <definedName name="S6R24">#REF!</definedName>
    <definedName name="S6R3" localSheetId="2">#REF!</definedName>
    <definedName name="S6R3">#REF!</definedName>
    <definedName name="S6R4" localSheetId="2">#REF!</definedName>
    <definedName name="S6R4">#REF!</definedName>
    <definedName name="S6R5" localSheetId="2">#REF!</definedName>
    <definedName name="S6R5">#REF!</definedName>
    <definedName name="S6R6" localSheetId="2">#REF!</definedName>
    <definedName name="S6R6">#REF!</definedName>
    <definedName name="S6R7" localSheetId="2">#REF!</definedName>
    <definedName name="S6R7">#REF!</definedName>
    <definedName name="S6R8" localSheetId="2">#REF!</definedName>
    <definedName name="S6R8">#REF!</definedName>
    <definedName name="S6R9" localSheetId="2">#REF!</definedName>
    <definedName name="S6R9">#REF!</definedName>
    <definedName name="S7P1" localSheetId="2">#REF!</definedName>
    <definedName name="S7P1">#REF!</definedName>
    <definedName name="S7P10" localSheetId="2">#REF!</definedName>
    <definedName name="S7P10">#REF!</definedName>
    <definedName name="S7P11" localSheetId="2">#REF!</definedName>
    <definedName name="S7P11">#REF!</definedName>
    <definedName name="S7P12" localSheetId="2">#REF!</definedName>
    <definedName name="S7P12">#REF!</definedName>
    <definedName name="S7P13" localSheetId="2">#REF!</definedName>
    <definedName name="S7P13">#REF!</definedName>
    <definedName name="S7P14" localSheetId="2">#REF!</definedName>
    <definedName name="S7P14">#REF!</definedName>
    <definedName name="S7P15" localSheetId="2">#REF!</definedName>
    <definedName name="S7P15">#REF!</definedName>
    <definedName name="S7P16" localSheetId="2">#REF!</definedName>
    <definedName name="S7P16">#REF!</definedName>
    <definedName name="S7P17" localSheetId="2">#REF!</definedName>
    <definedName name="S7P17">#REF!</definedName>
    <definedName name="S7P18" localSheetId="2">#REF!</definedName>
    <definedName name="S7P18">#REF!</definedName>
    <definedName name="S7P19" localSheetId="2">#REF!</definedName>
    <definedName name="S7P19">#REF!</definedName>
    <definedName name="S7P2" localSheetId="2">#REF!</definedName>
    <definedName name="S7P2">#REF!</definedName>
    <definedName name="S7P20" localSheetId="2">#REF!</definedName>
    <definedName name="S7P20">#REF!</definedName>
    <definedName name="S7P21" localSheetId="2">#REF!</definedName>
    <definedName name="S7P21">#REF!</definedName>
    <definedName name="S7P22" localSheetId="2">#REF!</definedName>
    <definedName name="S7P22">#REF!</definedName>
    <definedName name="S7P23" localSheetId="2">#REF!</definedName>
    <definedName name="S7P23">#REF!</definedName>
    <definedName name="S7P24" localSheetId="2">#REF!</definedName>
    <definedName name="S7P24">#REF!</definedName>
    <definedName name="S7P3" localSheetId="2">#REF!</definedName>
    <definedName name="S7P3">#REF!</definedName>
    <definedName name="S7P4" localSheetId="2">#REF!</definedName>
    <definedName name="S7P4">#REF!</definedName>
    <definedName name="S7P5" localSheetId="2">#REF!</definedName>
    <definedName name="S7P5">#REF!</definedName>
    <definedName name="S7P6" localSheetId="2">#REF!</definedName>
    <definedName name="S7P6">#REF!</definedName>
    <definedName name="S7P7" localSheetId="2">#REF!</definedName>
    <definedName name="S7P7">#REF!</definedName>
    <definedName name="S7P8" localSheetId="2">#REF!</definedName>
    <definedName name="S7P8">#REF!</definedName>
    <definedName name="S7P9" localSheetId="2">#REF!</definedName>
    <definedName name="S7P9">#REF!</definedName>
    <definedName name="S7R1" localSheetId="2">#REF!</definedName>
    <definedName name="S7R1">#REF!</definedName>
    <definedName name="S7R10" localSheetId="2">#REF!</definedName>
    <definedName name="S7R10">#REF!</definedName>
    <definedName name="S7R11" localSheetId="2">#REF!</definedName>
    <definedName name="S7R11">#REF!</definedName>
    <definedName name="S7R12" localSheetId="2">#REF!</definedName>
    <definedName name="S7R12">#REF!</definedName>
    <definedName name="S7R13" localSheetId="2">#REF!</definedName>
    <definedName name="S7R13">#REF!</definedName>
    <definedName name="S7R14" localSheetId="2">#REF!</definedName>
    <definedName name="S7R14">#REF!</definedName>
    <definedName name="S7R15" localSheetId="2">#REF!</definedName>
    <definedName name="S7R15">#REF!</definedName>
    <definedName name="S7R16" localSheetId="2">#REF!</definedName>
    <definedName name="S7R16">#REF!</definedName>
    <definedName name="S7R17" localSheetId="2">#REF!</definedName>
    <definedName name="S7R17">#REF!</definedName>
    <definedName name="S7R18" localSheetId="2">#REF!</definedName>
    <definedName name="S7R18">#REF!</definedName>
    <definedName name="S7R19" localSheetId="2">#REF!</definedName>
    <definedName name="S7R19">#REF!</definedName>
    <definedName name="S7R2" localSheetId="2">#REF!</definedName>
    <definedName name="S7R2">#REF!</definedName>
    <definedName name="S7R20" localSheetId="2">#REF!</definedName>
    <definedName name="S7R20">#REF!</definedName>
    <definedName name="S7R21" localSheetId="2">#REF!</definedName>
    <definedName name="S7R21">#REF!</definedName>
    <definedName name="S7R22" localSheetId="2">#REF!</definedName>
    <definedName name="S7R22">#REF!</definedName>
    <definedName name="S7R23" localSheetId="2">#REF!</definedName>
    <definedName name="S7R23">#REF!</definedName>
    <definedName name="S7R24" localSheetId="2">#REF!</definedName>
    <definedName name="S7R24">#REF!</definedName>
    <definedName name="S7R3" localSheetId="2">#REF!</definedName>
    <definedName name="S7R3">#REF!</definedName>
    <definedName name="S7R4" localSheetId="2">#REF!</definedName>
    <definedName name="S7R4">#REF!</definedName>
    <definedName name="S7R5" localSheetId="2">#REF!</definedName>
    <definedName name="S7R5">#REF!</definedName>
    <definedName name="S7R6" localSheetId="2">#REF!</definedName>
    <definedName name="S7R6">#REF!</definedName>
    <definedName name="S7R7" localSheetId="2">#REF!</definedName>
    <definedName name="S7R7">#REF!</definedName>
    <definedName name="S7R8" localSheetId="2">#REF!</definedName>
    <definedName name="S7R8">#REF!</definedName>
    <definedName name="S7R9" localSheetId="2">#REF!</definedName>
    <definedName name="S7R9">#REF!</definedName>
    <definedName name="S8P1" localSheetId="2">#REF!</definedName>
    <definedName name="S8P1">#REF!</definedName>
    <definedName name="S8P10" localSheetId="2">#REF!</definedName>
    <definedName name="S8P10">#REF!</definedName>
    <definedName name="S8P11" localSheetId="2">#REF!</definedName>
    <definedName name="S8P11">#REF!</definedName>
    <definedName name="S8P12" localSheetId="2">#REF!</definedName>
    <definedName name="S8P12">#REF!</definedName>
    <definedName name="S8P13" localSheetId="2">#REF!</definedName>
    <definedName name="S8P13">#REF!</definedName>
    <definedName name="S8P14" localSheetId="2">#REF!</definedName>
    <definedName name="S8P14">#REF!</definedName>
    <definedName name="S8P15" localSheetId="2">#REF!</definedName>
    <definedName name="S8P15">#REF!</definedName>
    <definedName name="S8P16" localSheetId="2">#REF!</definedName>
    <definedName name="S8P16">#REF!</definedName>
    <definedName name="S8P17" localSheetId="2">#REF!</definedName>
    <definedName name="S8P17">#REF!</definedName>
    <definedName name="S8P18" localSheetId="2">#REF!</definedName>
    <definedName name="S8P18">#REF!</definedName>
    <definedName name="S8P19" localSheetId="2">#REF!</definedName>
    <definedName name="S8P19">#REF!</definedName>
    <definedName name="S8P2" localSheetId="2">#REF!</definedName>
    <definedName name="S8P2">#REF!</definedName>
    <definedName name="S8P20" localSheetId="2">#REF!</definedName>
    <definedName name="S8P20">#REF!</definedName>
    <definedName name="S8P21" localSheetId="2">#REF!</definedName>
    <definedName name="S8P21">#REF!</definedName>
    <definedName name="S8P22" localSheetId="2">#REF!</definedName>
    <definedName name="S8P22">#REF!</definedName>
    <definedName name="S8P23" localSheetId="2">#REF!</definedName>
    <definedName name="S8P23">#REF!</definedName>
    <definedName name="S8P24" localSheetId="2">#REF!</definedName>
    <definedName name="S8P24">#REF!</definedName>
    <definedName name="S8P3" localSheetId="2">#REF!</definedName>
    <definedName name="S8P3">#REF!</definedName>
    <definedName name="S8P4" localSheetId="2">#REF!</definedName>
    <definedName name="S8P4">#REF!</definedName>
    <definedName name="S8P5" localSheetId="2">#REF!</definedName>
    <definedName name="S8P5">#REF!</definedName>
    <definedName name="S8P6" localSheetId="2">#REF!</definedName>
    <definedName name="S8P6">#REF!</definedName>
    <definedName name="S8P7" localSheetId="2">#REF!</definedName>
    <definedName name="S8P7">#REF!</definedName>
    <definedName name="S8P8" localSheetId="2">#REF!</definedName>
    <definedName name="S8P8">#REF!</definedName>
    <definedName name="S8P9" localSheetId="2">#REF!</definedName>
    <definedName name="S8P9">#REF!</definedName>
    <definedName name="S8R1" localSheetId="2">#REF!</definedName>
    <definedName name="S8R1">#REF!</definedName>
    <definedName name="S8R10" localSheetId="2">#REF!</definedName>
    <definedName name="S8R10">#REF!</definedName>
    <definedName name="S8R11" localSheetId="2">#REF!</definedName>
    <definedName name="S8R11">#REF!</definedName>
    <definedName name="S8R12" localSheetId="2">#REF!</definedName>
    <definedName name="S8R12">#REF!</definedName>
    <definedName name="S8R13" localSheetId="2">#REF!</definedName>
    <definedName name="S8R13">#REF!</definedName>
    <definedName name="S8R14" localSheetId="2">#REF!</definedName>
    <definedName name="S8R14">#REF!</definedName>
    <definedName name="S8R15" localSheetId="2">#REF!</definedName>
    <definedName name="S8R15">#REF!</definedName>
    <definedName name="S8R16" localSheetId="2">#REF!</definedName>
    <definedName name="S8R16">#REF!</definedName>
    <definedName name="S8R17" localSheetId="2">#REF!</definedName>
    <definedName name="S8R17">#REF!</definedName>
    <definedName name="S8R18" localSheetId="2">#REF!</definedName>
    <definedName name="S8R18">#REF!</definedName>
    <definedName name="S8R19" localSheetId="2">#REF!</definedName>
    <definedName name="S8R19">#REF!</definedName>
    <definedName name="S8R2" localSheetId="2">#REF!</definedName>
    <definedName name="S8R2">#REF!</definedName>
    <definedName name="S8R20" localSheetId="2">#REF!</definedName>
    <definedName name="S8R20">#REF!</definedName>
    <definedName name="S8R21" localSheetId="2">#REF!</definedName>
    <definedName name="S8R21">#REF!</definedName>
    <definedName name="S8R22" localSheetId="2">#REF!</definedName>
    <definedName name="S8R22">#REF!</definedName>
    <definedName name="S8R23" localSheetId="2">#REF!</definedName>
    <definedName name="S8R23">#REF!</definedName>
    <definedName name="S8R24" localSheetId="2">#REF!</definedName>
    <definedName name="S8R24">#REF!</definedName>
    <definedName name="S8R3" localSheetId="2">#REF!</definedName>
    <definedName name="S8R3">#REF!</definedName>
    <definedName name="S8R4" localSheetId="2">#REF!</definedName>
    <definedName name="S8R4">#REF!</definedName>
    <definedName name="S8R5" localSheetId="2">#REF!</definedName>
    <definedName name="S8R5">#REF!</definedName>
    <definedName name="S8R6" localSheetId="2">#REF!</definedName>
    <definedName name="S8R6">#REF!</definedName>
    <definedName name="S8R7" localSheetId="2">#REF!</definedName>
    <definedName name="S8R7">#REF!</definedName>
    <definedName name="S8R8" localSheetId="2">#REF!</definedName>
    <definedName name="S8R8">#REF!</definedName>
    <definedName name="S8R9" localSheetId="2">#REF!</definedName>
    <definedName name="S8R9">#REF!</definedName>
    <definedName name="S9P1" localSheetId="2">#REF!</definedName>
    <definedName name="S9P1">#REF!</definedName>
    <definedName name="S9P10" localSheetId="2">#REF!</definedName>
    <definedName name="S9P10">#REF!</definedName>
    <definedName name="S9P11" localSheetId="2">#REF!</definedName>
    <definedName name="S9P11">#REF!</definedName>
    <definedName name="S9P12" localSheetId="2">#REF!</definedName>
    <definedName name="S9P12">#REF!</definedName>
    <definedName name="S9P13" localSheetId="2">#REF!</definedName>
    <definedName name="S9P13">#REF!</definedName>
    <definedName name="S9P14" localSheetId="2">#REF!</definedName>
    <definedName name="S9P14">#REF!</definedName>
    <definedName name="S9P15" localSheetId="2">#REF!</definedName>
    <definedName name="S9P15">#REF!</definedName>
    <definedName name="S9P16" localSheetId="2">#REF!</definedName>
    <definedName name="S9P16">#REF!</definedName>
    <definedName name="S9P17" localSheetId="2">#REF!</definedName>
    <definedName name="S9P17">#REF!</definedName>
    <definedName name="S9P18" localSheetId="2">#REF!</definedName>
    <definedName name="S9P18">#REF!</definedName>
    <definedName name="S9P19" localSheetId="2">#REF!</definedName>
    <definedName name="S9P19">#REF!</definedName>
    <definedName name="S9P2" localSheetId="2">#REF!</definedName>
    <definedName name="S9P2">#REF!</definedName>
    <definedName name="S9P20" localSheetId="2">#REF!</definedName>
    <definedName name="S9P20">#REF!</definedName>
    <definedName name="S9P21" localSheetId="2">#REF!</definedName>
    <definedName name="S9P21">#REF!</definedName>
    <definedName name="S9P22" localSheetId="2">#REF!</definedName>
    <definedName name="S9P22">#REF!</definedName>
    <definedName name="S9P23" localSheetId="2">#REF!</definedName>
    <definedName name="S9P23">#REF!</definedName>
    <definedName name="S9P24" localSheetId="2">#REF!</definedName>
    <definedName name="S9P24">#REF!</definedName>
    <definedName name="S9P3" localSheetId="2">#REF!</definedName>
    <definedName name="S9P3">#REF!</definedName>
    <definedName name="S9P4" localSheetId="2">#REF!</definedName>
    <definedName name="S9P4">#REF!</definedName>
    <definedName name="S9P5" localSheetId="2">#REF!</definedName>
    <definedName name="S9P5">#REF!</definedName>
    <definedName name="S9P6" localSheetId="2">#REF!</definedName>
    <definedName name="S9P6">#REF!</definedName>
    <definedName name="S9P7" localSheetId="2">#REF!</definedName>
    <definedName name="S9P7">#REF!</definedName>
    <definedName name="S9P8" localSheetId="2">#REF!</definedName>
    <definedName name="S9P8">#REF!</definedName>
    <definedName name="S9P9" localSheetId="2">#REF!</definedName>
    <definedName name="S9P9">#REF!</definedName>
    <definedName name="S9R1" localSheetId="2">#REF!</definedName>
    <definedName name="S9R1">#REF!</definedName>
    <definedName name="S9R10" localSheetId="2">#REF!</definedName>
    <definedName name="S9R10">#REF!</definedName>
    <definedName name="S9R11" localSheetId="2">#REF!</definedName>
    <definedName name="S9R11">#REF!</definedName>
    <definedName name="S9R12" localSheetId="2">#REF!</definedName>
    <definedName name="S9R12">#REF!</definedName>
    <definedName name="S9R13" localSheetId="2">#REF!</definedName>
    <definedName name="S9R13">#REF!</definedName>
    <definedName name="S9R14" localSheetId="2">#REF!</definedName>
    <definedName name="S9R14">#REF!</definedName>
    <definedName name="S9R15" localSheetId="2">#REF!</definedName>
    <definedName name="S9R15">#REF!</definedName>
    <definedName name="S9R16" localSheetId="2">#REF!</definedName>
    <definedName name="S9R16">#REF!</definedName>
    <definedName name="S9R17" localSheetId="2">#REF!</definedName>
    <definedName name="S9R17">#REF!</definedName>
    <definedName name="S9R18" localSheetId="2">#REF!</definedName>
    <definedName name="S9R18">#REF!</definedName>
    <definedName name="S9R19" localSheetId="2">#REF!</definedName>
    <definedName name="S9R19">#REF!</definedName>
    <definedName name="S9R2" localSheetId="2">#REF!</definedName>
    <definedName name="S9R2">#REF!</definedName>
    <definedName name="S9R20" localSheetId="2">#REF!</definedName>
    <definedName name="S9R20">#REF!</definedName>
    <definedName name="S9R21" localSheetId="2">#REF!</definedName>
    <definedName name="S9R21">#REF!</definedName>
    <definedName name="S9R22" localSheetId="2">#REF!</definedName>
    <definedName name="S9R22">#REF!</definedName>
    <definedName name="S9R23" localSheetId="2">#REF!</definedName>
    <definedName name="S9R23">#REF!</definedName>
    <definedName name="S9R24" localSheetId="2">#REF!</definedName>
    <definedName name="S9R24">#REF!</definedName>
    <definedName name="S9R3" localSheetId="2">#REF!</definedName>
    <definedName name="S9R3">#REF!</definedName>
    <definedName name="S9R4" localSheetId="2">#REF!</definedName>
    <definedName name="S9R4">#REF!</definedName>
    <definedName name="S9R5" localSheetId="2">#REF!</definedName>
    <definedName name="S9R5">#REF!</definedName>
    <definedName name="S9R6" localSheetId="2">#REF!</definedName>
    <definedName name="S9R6">#REF!</definedName>
    <definedName name="S9R7" localSheetId="2">#REF!</definedName>
    <definedName name="S9R7">#REF!</definedName>
    <definedName name="S9R8" localSheetId="2">#REF!</definedName>
    <definedName name="S9R8">#REF!</definedName>
    <definedName name="S9R9" localSheetId="2">#REF!</definedName>
    <definedName name="S9R9">#REF!</definedName>
    <definedName name="soma_total" localSheetId="2">#REF!</definedName>
    <definedName name="soma_total">#REF!</definedName>
    <definedName name="sub_item_1" localSheetId="2">#REF!</definedName>
    <definedName name="sub_item_1">#REF!</definedName>
    <definedName name="sub_item_10" localSheetId="2">#REF!</definedName>
    <definedName name="sub_item_10">#REF!</definedName>
    <definedName name="sub_item_11" localSheetId="2">#REF!</definedName>
    <definedName name="sub_item_11">#REF!</definedName>
    <definedName name="sub_item_12" localSheetId="2">#REF!</definedName>
    <definedName name="sub_item_12">#REF!</definedName>
    <definedName name="sub_item_13" localSheetId="2">#REF!</definedName>
    <definedName name="sub_item_13">#REF!</definedName>
    <definedName name="sub_item_14" localSheetId="2">#REF!</definedName>
    <definedName name="sub_item_14">#REF!</definedName>
    <definedName name="sub_item_15" localSheetId="2">#REF!</definedName>
    <definedName name="sub_item_15">#REF!</definedName>
    <definedName name="sub_item_16" localSheetId="2">#REF!</definedName>
    <definedName name="sub_item_16">#REF!</definedName>
    <definedName name="sub_item_17" localSheetId="2">#REF!</definedName>
    <definedName name="sub_item_17">#REF!</definedName>
    <definedName name="sub_item_18" localSheetId="2">#REF!</definedName>
    <definedName name="sub_item_18">#REF!</definedName>
    <definedName name="sub_item_19" localSheetId="2">#REF!</definedName>
    <definedName name="sub_item_19">#REF!</definedName>
    <definedName name="sub_item_2" localSheetId="2">#REF!</definedName>
    <definedName name="sub_item_2">#REF!</definedName>
    <definedName name="sub_item_20" localSheetId="2">#REF!</definedName>
    <definedName name="sub_item_20">#REF!</definedName>
    <definedName name="sub_item_21" localSheetId="2">#REF!</definedName>
    <definedName name="sub_item_21">#REF!</definedName>
    <definedName name="sub_item_22" localSheetId="2">#REF!</definedName>
    <definedName name="sub_item_22">#REF!</definedName>
    <definedName name="sub_item_23" localSheetId="2">#REF!</definedName>
    <definedName name="sub_item_23">#REF!</definedName>
    <definedName name="sub_item_24" localSheetId="2">#REF!</definedName>
    <definedName name="sub_item_24">#REF!</definedName>
    <definedName name="sub_item_25" localSheetId="2">#REF!</definedName>
    <definedName name="sub_item_25">#REF!</definedName>
    <definedName name="sub_item_26" localSheetId="2">#REF!</definedName>
    <definedName name="sub_item_26">#REF!</definedName>
    <definedName name="sub_item_27" localSheetId="2">#REF!</definedName>
    <definedName name="sub_item_27">#REF!</definedName>
    <definedName name="sub_item_28" localSheetId="2">#REF!</definedName>
    <definedName name="sub_item_28">#REF!</definedName>
    <definedName name="sub_item_29" localSheetId="2">#REF!</definedName>
    <definedName name="sub_item_29">#REF!</definedName>
    <definedName name="sub_item_3" localSheetId="2">#REF!</definedName>
    <definedName name="sub_item_3">#REF!</definedName>
    <definedName name="sub_item_30" localSheetId="2">#REF!</definedName>
    <definedName name="sub_item_30">#REF!</definedName>
    <definedName name="sub_item_31" localSheetId="2">#REF!</definedName>
    <definedName name="sub_item_31">#REF!</definedName>
    <definedName name="sub_item_32" localSheetId="2">#REF!</definedName>
    <definedName name="sub_item_32">#REF!</definedName>
    <definedName name="sub_item_33" localSheetId="2">#REF!</definedName>
    <definedName name="sub_item_33">#REF!</definedName>
    <definedName name="sub_item_34" localSheetId="2">#REF!</definedName>
    <definedName name="sub_item_34">#REF!</definedName>
    <definedName name="sub_item_35" localSheetId="2">#REF!</definedName>
    <definedName name="sub_item_35">#REF!</definedName>
    <definedName name="sub_item_36" localSheetId="2">#REF!</definedName>
    <definedName name="sub_item_36">#REF!</definedName>
    <definedName name="sub_item_37" localSheetId="2">#REF!</definedName>
    <definedName name="sub_item_37">#REF!</definedName>
    <definedName name="sub_item_38" localSheetId="2">#REF!</definedName>
    <definedName name="sub_item_38">#REF!</definedName>
    <definedName name="sub_item_39" localSheetId="2">#REF!</definedName>
    <definedName name="sub_item_39">#REF!</definedName>
    <definedName name="sub_item_4" localSheetId="2">#REF!</definedName>
    <definedName name="sub_item_4">#REF!</definedName>
    <definedName name="sub_item_40" localSheetId="2">#REF!</definedName>
    <definedName name="sub_item_40">#REF!</definedName>
    <definedName name="sub_item_41" localSheetId="2">#REF!</definedName>
    <definedName name="sub_item_41">#REF!</definedName>
    <definedName name="sub_item_42" localSheetId="2">#REF!</definedName>
    <definedName name="sub_item_42">#REF!</definedName>
    <definedName name="sub_item_43" localSheetId="2">#REF!</definedName>
    <definedName name="sub_item_43">#REF!</definedName>
    <definedName name="sub_item_44" localSheetId="2">#REF!</definedName>
    <definedName name="sub_item_44">#REF!</definedName>
    <definedName name="sub_item_45" localSheetId="2">#REF!</definedName>
    <definedName name="sub_item_45">#REF!</definedName>
    <definedName name="sub_item_5" localSheetId="2">#REF!</definedName>
    <definedName name="sub_item_5">#REF!</definedName>
    <definedName name="sub_item_6" localSheetId="2">#REF!</definedName>
    <definedName name="sub_item_6">#REF!</definedName>
    <definedName name="sub_item_7" localSheetId="2">#REF!</definedName>
    <definedName name="sub_item_7">#REF!</definedName>
    <definedName name="sub_item_8" localSheetId="2">#REF!</definedName>
    <definedName name="sub_item_8">#REF!</definedName>
    <definedName name="sub_item_9" localSheetId="2">#REF!</definedName>
    <definedName name="sub_item_9">#REF!</definedName>
    <definedName name="switch" localSheetId="2">#REF!</definedName>
    <definedName name="switch">#REF!</definedName>
    <definedName name="T" localSheetId="2">#REF!</definedName>
    <definedName name="T">#REF!</definedName>
    <definedName name="teste">"$#REF!.$A$1:$B$3278"</definedName>
    <definedName name="_xlnm.Print_Titles" localSheetId="0">ORÇAMENTO!$8:$11</definedName>
    <definedName name="TOTAL_ACU_REF" localSheetId="2">#REF!</definedName>
    <definedName name="TOTAL_ACU_REF">#REF!</definedName>
    <definedName name="TOTAL_ADD" localSheetId="2">#REF!</definedName>
    <definedName name="TOTAL_ADD">#REF!</definedName>
    <definedName name="TOTAL_ADD_ACU" localSheetId="2">#REF!</definedName>
    <definedName name="TOTAL_ADD_ACU">#REF!</definedName>
    <definedName name="TOTAL_REF" localSheetId="2">#REF!</definedName>
    <definedName name="TOTAL_REF">#REF!</definedName>
    <definedName name="TOTAL_RES" localSheetId="2">#REF!</definedName>
    <definedName name="TOTAL_RES">#REF!</definedName>
    <definedName name="TOTAL_RES_ACU" localSheetId="2">#REF!</definedName>
    <definedName name="TOTAL_RES_ACU">#REF!</definedName>
    <definedName name="VALADARES_1" localSheetId="2">[2]PLANILHA_SINTÉTICA!#REF!</definedName>
    <definedName name="VALADARES_1">[2]PLANILHA_SINTÉTICA!#REF!</definedName>
    <definedName name="VALADARES_2" localSheetId="2">[2]PLANILHA_SINTÉTICA!#REF!</definedName>
    <definedName name="VALADARES_2">[2]PLANILHA_SINTÉTICA!#REF!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4" i="45" l="1"/>
  <c r="H64" i="45"/>
  <c r="H100" i="45"/>
  <c r="H155" i="45"/>
  <c r="H201" i="45"/>
  <c r="H256" i="45"/>
  <c r="H285" i="45"/>
  <c r="D3" i="47"/>
  <c r="G30" i="47"/>
  <c r="G25" i="47"/>
  <c r="G26" i="47" s="1"/>
  <c r="G33" i="47" s="1"/>
  <c r="G22" i="47"/>
  <c r="G18" i="47"/>
  <c r="G14" i="47"/>
  <c r="G35" i="47" l="1"/>
  <c r="E3" i="46"/>
  <c r="I17" i="40" l="1"/>
  <c r="AT29" i="40"/>
  <c r="AQ23" i="40"/>
  <c r="AO29" i="40"/>
  <c r="AN23" i="40"/>
  <c r="AJ23" i="40"/>
  <c r="AO17" i="40"/>
  <c r="AK17" i="40"/>
  <c r="AG17" i="40"/>
  <c r="AC17" i="40"/>
  <c r="Y17" i="40"/>
  <c r="AS29" i="40"/>
  <c r="AS26" i="40"/>
  <c r="AQ29" i="40"/>
  <c r="AQ26" i="40"/>
  <c r="AN29" i="40"/>
  <c r="AL29" i="40"/>
  <c r="AJ29" i="40"/>
  <c r="AH29" i="40"/>
  <c r="AH26" i="40"/>
  <c r="AE29" i="40"/>
  <c r="AB26" i="40"/>
  <c r="Y29" i="40"/>
  <c r="V29" i="40"/>
  <c r="X29" i="40"/>
  <c r="T29" i="40"/>
  <c r="S29" i="40"/>
  <c r="P29" i="40"/>
  <c r="O29" i="40"/>
  <c r="R26" i="40"/>
  <c r="N26" i="40"/>
  <c r="P17" i="40"/>
  <c r="M29" i="40"/>
  <c r="K26" i="40"/>
  <c r="L23" i="40"/>
  <c r="J23" i="40"/>
  <c r="I23" i="40"/>
  <c r="F27" i="40"/>
  <c r="AG29" i="40" s="1"/>
  <c r="F24" i="40"/>
  <c r="AP26" i="40" s="1"/>
  <c r="F21" i="40"/>
  <c r="AE23" i="40" s="1"/>
  <c r="F18" i="40"/>
  <c r="F15" i="40"/>
  <c r="T17" i="40" s="1"/>
  <c r="E3" i="40"/>
  <c r="D24" i="40"/>
  <c r="C24" i="40"/>
  <c r="D21" i="40"/>
  <c r="C21" i="40"/>
  <c r="D18" i="40"/>
  <c r="C18" i="40"/>
  <c r="D15" i="40"/>
  <c r="C15" i="40"/>
  <c r="D12" i="40"/>
  <c r="C12" i="40"/>
  <c r="E3" i="20"/>
  <c r="AF23" i="40" l="1"/>
  <c r="AO23" i="40"/>
  <c r="K23" i="40"/>
  <c r="S26" i="40"/>
  <c r="AH23" i="40"/>
  <c r="U26" i="40"/>
  <c r="AC26" i="40"/>
  <c r="AM26" i="40"/>
  <c r="V23" i="40"/>
  <c r="AG23" i="40"/>
  <c r="I26" i="40"/>
  <c r="R23" i="40"/>
  <c r="T26" i="40"/>
  <c r="W23" i="40"/>
  <c r="AI23" i="40"/>
  <c r="AS23" i="40"/>
  <c r="U29" i="40"/>
  <c r="AD26" i="40"/>
  <c r="AI26" i="40"/>
  <c r="AM29" i="40"/>
  <c r="AR26" i="40"/>
  <c r="I29" i="40"/>
  <c r="M26" i="40"/>
  <c r="N29" i="40"/>
  <c r="X23" i="40"/>
  <c r="X26" i="40"/>
  <c r="Y26" i="40"/>
  <c r="AE26" i="40"/>
  <c r="AJ26" i="40"/>
  <c r="AN26" i="40"/>
  <c r="AR29" i="40"/>
  <c r="Y23" i="40"/>
  <c r="AK23" i="40"/>
  <c r="L26" i="40"/>
  <c r="O26" i="40"/>
  <c r="AC23" i="40"/>
  <c r="AL23" i="40"/>
  <c r="W26" i="40"/>
  <c r="Z26" i="40"/>
  <c r="AF26" i="40"/>
  <c r="AK26" i="40"/>
  <c r="AO26" i="40"/>
  <c r="Z23" i="40"/>
  <c r="J26" i="40"/>
  <c r="K29" i="40"/>
  <c r="P26" i="40"/>
  <c r="Q29" i="40"/>
  <c r="AD23" i="40"/>
  <c r="AM23" i="40"/>
  <c r="W29" i="40"/>
  <c r="Z29" i="40"/>
  <c r="AG26" i="40"/>
  <c r="AK29" i="40"/>
  <c r="AT26" i="40"/>
  <c r="AA23" i="40"/>
  <c r="J29" i="40"/>
  <c r="L29" i="40"/>
  <c r="Q26" i="40"/>
  <c r="R29" i="40"/>
  <c r="V26" i="40"/>
  <c r="AA26" i="40"/>
  <c r="AL26" i="40"/>
  <c r="U23" i="40"/>
  <c r="J30" i="40"/>
  <c r="Z17" i="40"/>
  <c r="AD17" i="40"/>
  <c r="AH17" i="40"/>
  <c r="AL17" i="40"/>
  <c r="AP17" i="40"/>
  <c r="L17" i="40"/>
  <c r="Q17" i="40"/>
  <c r="U17" i="40"/>
  <c r="AT17" i="40"/>
  <c r="R17" i="40"/>
  <c r="V17" i="40"/>
  <c r="AA17" i="40"/>
  <c r="AE17" i="40"/>
  <c r="AI17" i="40"/>
  <c r="AM17" i="40"/>
  <c r="AQ17" i="40"/>
  <c r="X17" i="40"/>
  <c r="K17" i="40"/>
  <c r="M17" i="40"/>
  <c r="W17" i="40"/>
  <c r="J17" i="40"/>
  <c r="N17" i="40"/>
  <c r="AB17" i="40"/>
  <c r="AF17" i="40"/>
  <c r="AJ17" i="40"/>
  <c r="AN17" i="40"/>
  <c r="AR17" i="40"/>
  <c r="I20" i="40"/>
  <c r="O17" i="40"/>
  <c r="AS17" i="40"/>
  <c r="S17" i="40"/>
  <c r="AT23" i="40"/>
  <c r="AP23" i="40"/>
  <c r="AR23" i="40"/>
  <c r="AB23" i="40"/>
  <c r="M23" i="40"/>
  <c r="AP29" i="40"/>
  <c r="AI29" i="40"/>
  <c r="AF29" i="40"/>
  <c r="AD29" i="40"/>
  <c r="AC29" i="40"/>
  <c r="AB29" i="40"/>
  <c r="AA29" i="40"/>
  <c r="T23" i="40"/>
  <c r="S23" i="40"/>
  <c r="J20" i="40"/>
  <c r="K20" i="40" l="1"/>
  <c r="K30" i="40"/>
  <c r="N23" i="40"/>
  <c r="L20" i="40" l="1"/>
  <c r="L30" i="40"/>
  <c r="O23" i="40"/>
  <c r="G31" i="39"/>
  <c r="H398" i="45"/>
  <c r="H399" i="45" s="1"/>
  <c r="H362" i="45"/>
  <c r="H363" i="45" s="1"/>
  <c r="H332" i="45"/>
  <c r="H333" i="45" s="1"/>
  <c r="H325" i="45"/>
  <c r="G13" i="39"/>
  <c r="H263" i="45"/>
  <c r="H275" i="45"/>
  <c r="M20" i="40" l="1"/>
  <c r="M30" i="40"/>
  <c r="P23" i="40"/>
  <c r="H354" i="45"/>
  <c r="H395" i="45"/>
  <c r="H359" i="45"/>
  <c r="H329" i="45"/>
  <c r="H321" i="45"/>
  <c r="H381" i="45"/>
  <c r="H349" i="45"/>
  <c r="H47" i="45"/>
  <c r="H81" i="45"/>
  <c r="H74" i="45"/>
  <c r="H42" i="45"/>
  <c r="H267" i="45"/>
  <c r="G25" i="39"/>
  <c r="F140" i="45"/>
  <c r="F244" i="45"/>
  <c r="F189" i="45"/>
  <c r="N20" i="40" l="1"/>
  <c r="N30" i="40"/>
  <c r="Q23" i="40"/>
  <c r="H133" i="45"/>
  <c r="H388" i="45"/>
  <c r="H52" i="45"/>
  <c r="H88" i="45"/>
  <c r="H271" i="45"/>
  <c r="H144" i="45"/>
  <c r="H151" i="45"/>
  <c r="H215" i="45"/>
  <c r="H113" i="45"/>
  <c r="H252" i="45"/>
  <c r="H245" i="45"/>
  <c r="O20" i="40" l="1"/>
  <c r="O30" i="40"/>
  <c r="H123" i="45"/>
  <c r="H154" i="45" s="1"/>
  <c r="H226" i="45"/>
  <c r="H237" i="45"/>
  <c r="H197" i="45"/>
  <c r="H190" i="45"/>
  <c r="H166" i="45"/>
  <c r="P20" i="40" l="1"/>
  <c r="P30" i="40"/>
  <c r="H255" i="45"/>
  <c r="H174" i="45"/>
  <c r="H182" i="45"/>
  <c r="Q20" i="40" l="1"/>
  <c r="Q30" i="40"/>
  <c r="H200" i="45"/>
  <c r="R20" i="40" l="1"/>
  <c r="R30" i="40"/>
  <c r="G35" i="39"/>
  <c r="G34" i="39"/>
  <c r="G33" i="39"/>
  <c r="G32" i="39"/>
  <c r="S20" i="40" l="1"/>
  <c r="S30" i="40"/>
  <c r="H304" i="45"/>
  <c r="H299" i="45"/>
  <c r="H300" i="45" s="1"/>
  <c r="H295" i="45"/>
  <c r="H296" i="45" s="1"/>
  <c r="H291" i="45"/>
  <c r="H292" i="45" s="1"/>
  <c r="T20" i="40" l="1"/>
  <c r="T30" i="40"/>
  <c r="U20" i="40" l="1"/>
  <c r="U30" i="40"/>
  <c r="H456" i="45"/>
  <c r="H457" i="45" s="1"/>
  <c r="H453" i="45"/>
  <c r="H448" i="45"/>
  <c r="H449" i="45" s="1"/>
  <c r="H444" i="45"/>
  <c r="H445" i="45" s="1"/>
  <c r="H440" i="45"/>
  <c r="H441" i="45" s="1"/>
  <c r="G16" i="39"/>
  <c r="G15" i="39"/>
  <c r="G14" i="39"/>
  <c r="V20" i="40" l="1"/>
  <c r="V30" i="40"/>
  <c r="H337" i="45"/>
  <c r="H340" i="45" s="1"/>
  <c r="H367" i="45"/>
  <c r="H370" i="45" s="1"/>
  <c r="H403" i="45"/>
  <c r="H406" i="45" s="1"/>
  <c r="H460" i="45"/>
  <c r="H91" i="45"/>
  <c r="H92" i="45" s="1"/>
  <c r="H55" i="45"/>
  <c r="H56" i="45" s="1"/>
  <c r="H25" i="45"/>
  <c r="H26" i="45" s="1"/>
  <c r="W20" i="40" l="1"/>
  <c r="W30" i="40"/>
  <c r="H14" i="45"/>
  <c r="X20" i="40" l="1"/>
  <c r="X30" i="40"/>
  <c r="H18" i="45"/>
  <c r="H421" i="45"/>
  <c r="Y20" i="40" l="1"/>
  <c r="Y30" i="40"/>
  <c r="H422" i="45"/>
  <c r="H22" i="45"/>
  <c r="G30" i="40"/>
  <c r="G33" i="40" s="1"/>
  <c r="H30" i="40"/>
  <c r="H413" i="45"/>
  <c r="H426" i="45"/>
  <c r="H429" i="45"/>
  <c r="H475" i="45"/>
  <c r="J33" i="20"/>
  <c r="E3" i="45"/>
  <c r="C27" i="40"/>
  <c r="D27" i="40"/>
  <c r="Z20" i="40" l="1"/>
  <c r="Z30" i="40"/>
  <c r="H33" i="40"/>
  <c r="H371" i="45"/>
  <c r="H372" i="45" s="1"/>
  <c r="H341" i="45"/>
  <c r="H342" i="45" s="1"/>
  <c r="H407" i="45"/>
  <c r="H408" i="45" s="1"/>
  <c r="H156" i="45"/>
  <c r="H257" i="45"/>
  <c r="H202" i="45"/>
  <c r="H281" i="45"/>
  <c r="H284" i="45" s="1"/>
  <c r="H30" i="45"/>
  <c r="H33" i="45" s="1"/>
  <c r="H60" i="45"/>
  <c r="H63" i="45" s="1"/>
  <c r="H96" i="45"/>
  <c r="H99" i="45" s="1"/>
  <c r="H310" i="45"/>
  <c r="H313" i="45" s="1"/>
  <c r="H461" i="45"/>
  <c r="H462" i="45" s="1"/>
  <c r="H414" i="45"/>
  <c r="H471" i="45"/>
  <c r="H430" i="45"/>
  <c r="H499" i="45"/>
  <c r="H417" i="45"/>
  <c r="AA20" i="40" l="1"/>
  <c r="AA30" i="40"/>
  <c r="H65" i="45"/>
  <c r="H101" i="45"/>
  <c r="H286" i="45"/>
  <c r="H315" i="45"/>
  <c r="H501" i="45"/>
  <c r="H502" i="45" s="1"/>
  <c r="H503" i="45" s="1"/>
  <c r="H35" i="45"/>
  <c r="H418" i="45"/>
  <c r="AB20" i="40" l="1"/>
  <c r="AB30" i="40"/>
  <c r="H433" i="45"/>
  <c r="H434" i="45" s="1"/>
  <c r="AC20" i="40" l="1"/>
  <c r="AC30" i="40"/>
  <c r="H435" i="45"/>
  <c r="AD30" i="40" l="1"/>
  <c r="AD20" i="40"/>
  <c r="J12" i="39"/>
  <c r="F12" i="40" l="1"/>
  <c r="AE30" i="40"/>
  <c r="AE20" i="40"/>
  <c r="AF30" i="40" l="1"/>
  <c r="AF20" i="40"/>
  <c r="I14" i="40"/>
  <c r="I30" i="40"/>
  <c r="P14" i="40"/>
  <c r="U14" i="40"/>
  <c r="AS14" i="40"/>
  <c r="AO14" i="40"/>
  <c r="AK14" i="40"/>
  <c r="AG14" i="40"/>
  <c r="AC14" i="40"/>
  <c r="Y14" i="40"/>
  <c r="N14" i="40"/>
  <c r="X14" i="40"/>
  <c r="T14" i="40"/>
  <c r="M14" i="40"/>
  <c r="S14" i="40"/>
  <c r="AR14" i="40"/>
  <c r="AN14" i="40"/>
  <c r="AJ14" i="40"/>
  <c r="AF14" i="40"/>
  <c r="AB14" i="40"/>
  <c r="W14" i="40"/>
  <c r="AQ14" i="40"/>
  <c r="AM14" i="40"/>
  <c r="AI14" i="40"/>
  <c r="AE14" i="40"/>
  <c r="AA14" i="40"/>
  <c r="R14" i="40"/>
  <c r="L14" i="40"/>
  <c r="K14" i="40"/>
  <c r="AL14" i="40"/>
  <c r="AD14" i="40"/>
  <c r="F30" i="40"/>
  <c r="F14" i="40" s="1"/>
  <c r="V14" i="40"/>
  <c r="Q14" i="40"/>
  <c r="AP14" i="40"/>
  <c r="AH14" i="40"/>
  <c r="Z14" i="40"/>
  <c r="J14" i="40"/>
  <c r="AT14" i="40"/>
  <c r="O14" i="40"/>
  <c r="G31" i="40"/>
  <c r="G34" i="40" s="1"/>
  <c r="K36" i="39"/>
  <c r="H31" i="40"/>
  <c r="I31" i="40" l="1"/>
  <c r="I33" i="40"/>
  <c r="J33" i="40" s="1"/>
  <c r="K33" i="40" s="1"/>
  <c r="L33" i="40" s="1"/>
  <c r="M33" i="40" s="1"/>
  <c r="N33" i="40" s="1"/>
  <c r="O33" i="40" s="1"/>
  <c r="P33" i="40" s="1"/>
  <c r="Q33" i="40" s="1"/>
  <c r="R33" i="40" s="1"/>
  <c r="S33" i="40" s="1"/>
  <c r="T33" i="40" s="1"/>
  <c r="U33" i="40" s="1"/>
  <c r="V33" i="40" s="1"/>
  <c r="W33" i="40" s="1"/>
  <c r="X33" i="40" s="1"/>
  <c r="Y33" i="40" s="1"/>
  <c r="Z33" i="40" s="1"/>
  <c r="AA33" i="40" s="1"/>
  <c r="AB33" i="40" s="1"/>
  <c r="AC33" i="40" s="1"/>
  <c r="AD33" i="40" s="1"/>
  <c r="AE33" i="40" s="1"/>
  <c r="AF33" i="40" s="1"/>
  <c r="F29" i="40"/>
  <c r="F17" i="40"/>
  <c r="F31" i="40" s="1"/>
  <c r="F23" i="40"/>
  <c r="F20" i="40"/>
  <c r="F26" i="40"/>
  <c r="J31" i="40"/>
  <c r="K31" i="40"/>
  <c r="L31" i="40"/>
  <c r="M31" i="40"/>
  <c r="N31" i="40"/>
  <c r="O31" i="40"/>
  <c r="P31" i="40"/>
  <c r="Q31" i="40"/>
  <c r="R31" i="40"/>
  <c r="S31" i="40"/>
  <c r="T31" i="40"/>
  <c r="U31" i="40"/>
  <c r="V31" i="40"/>
  <c r="W31" i="40"/>
  <c r="X31" i="40"/>
  <c r="Y31" i="40"/>
  <c r="Z31" i="40"/>
  <c r="AA31" i="40"/>
  <c r="AB31" i="40"/>
  <c r="AC31" i="40"/>
  <c r="AD31" i="40"/>
  <c r="AE31" i="40"/>
  <c r="AG20" i="40"/>
  <c r="AG30" i="40"/>
  <c r="AG31" i="40" s="1"/>
  <c r="AF31" i="40"/>
  <c r="H34" i="40"/>
  <c r="AG33" i="40" l="1"/>
  <c r="I34" i="40"/>
  <c r="AH20" i="40"/>
  <c r="AH30" i="40"/>
  <c r="AH31" i="40" s="1"/>
  <c r="J34" i="40"/>
  <c r="K34" i="40" s="1"/>
  <c r="L34" i="40" s="1"/>
  <c r="M34" i="40" s="1"/>
  <c r="N34" i="40" s="1"/>
  <c r="O34" i="40" s="1"/>
  <c r="P34" i="40" s="1"/>
  <c r="Q34" i="40" s="1"/>
  <c r="R34" i="40" s="1"/>
  <c r="S34" i="40" s="1"/>
  <c r="T34" i="40" s="1"/>
  <c r="U34" i="40" s="1"/>
  <c r="V34" i="40" s="1"/>
  <c r="W34" i="40" s="1"/>
  <c r="X34" i="40" s="1"/>
  <c r="Y34" i="40" s="1"/>
  <c r="Z34" i="40" s="1"/>
  <c r="AA34" i="40" s="1"/>
  <c r="AB34" i="40" s="1"/>
  <c r="AC34" i="40" s="1"/>
  <c r="AD34" i="40" s="1"/>
  <c r="AE34" i="40" s="1"/>
  <c r="AF34" i="40" s="1"/>
  <c r="AG34" i="40" s="1"/>
  <c r="AH34" i="40" s="1"/>
  <c r="AH33" i="40" l="1"/>
  <c r="AI20" i="40"/>
  <c r="AI30" i="40"/>
  <c r="AI31" i="40" s="1"/>
  <c r="AI34" i="40" s="1"/>
  <c r="AJ20" i="40" l="1"/>
  <c r="AJ30" i="40"/>
  <c r="AJ31" i="40" s="1"/>
  <c r="AJ34" i="40" s="1"/>
  <c r="AI33" i="40"/>
  <c r="AJ33" i="40" s="1"/>
  <c r="AK20" i="40" l="1"/>
  <c r="AK30" i="40"/>
  <c r="AK31" i="40" s="1"/>
  <c r="AK34" i="40" s="1"/>
  <c r="AL30" i="40" l="1"/>
  <c r="AL31" i="40" s="1"/>
  <c r="AL34" i="40" s="1"/>
  <c r="AL20" i="40"/>
  <c r="AK33" i="40"/>
  <c r="AL33" i="40" s="1"/>
  <c r="AM30" i="40" l="1"/>
  <c r="AM31" i="40" s="1"/>
  <c r="AM34" i="40" s="1"/>
  <c r="AM20" i="40"/>
  <c r="AN30" i="40" l="1"/>
  <c r="AN31" i="40" s="1"/>
  <c r="AN34" i="40" s="1"/>
  <c r="AN20" i="40"/>
  <c r="AM33" i="40"/>
  <c r="AN33" i="40" l="1"/>
  <c r="AO20" i="40"/>
  <c r="AO30" i="40"/>
  <c r="AO31" i="40" s="1"/>
  <c r="AO34" i="40" s="1"/>
  <c r="AP20" i="40" l="1"/>
  <c r="AP30" i="40"/>
  <c r="AP31" i="40" s="1"/>
  <c r="AP34" i="40" s="1"/>
  <c r="AO33" i="40"/>
  <c r="AP33" i="40" s="1"/>
  <c r="AQ20" i="40" l="1"/>
  <c r="AQ30" i="40"/>
  <c r="AQ31" i="40" s="1"/>
  <c r="AQ34" i="40" s="1"/>
  <c r="AR20" i="40" l="1"/>
  <c r="AR30" i="40"/>
  <c r="AR31" i="40" s="1"/>
  <c r="AR34" i="40" s="1"/>
  <c r="AQ33" i="40"/>
  <c r="AR33" i="40" s="1"/>
  <c r="AS20" i="40" l="1"/>
  <c r="AS30" i="40"/>
  <c r="AS31" i="40" s="1"/>
  <c r="AS34" i="40" s="1"/>
  <c r="AT20" i="40" l="1"/>
  <c r="AT30" i="40"/>
  <c r="AT31" i="40" s="1"/>
  <c r="AT34" i="40" s="1"/>
  <c r="AS33" i="40"/>
  <c r="AT33" i="40" l="1"/>
</calcChain>
</file>

<file path=xl/sharedStrings.xml><?xml version="1.0" encoding="utf-8"?>
<sst xmlns="http://schemas.openxmlformats.org/spreadsheetml/2006/main" count="1193" uniqueCount="322">
  <si>
    <t>PROJETO:</t>
  </si>
  <si>
    <t>1.0</t>
  </si>
  <si>
    <t>SERVIÇOS</t>
  </si>
  <si>
    <t>UNID.</t>
  </si>
  <si>
    <t>P.UNIT.</t>
  </si>
  <si>
    <t>ITENS</t>
  </si>
  <si>
    <t>QUANT.</t>
  </si>
  <si>
    <t>P.TOTAL</t>
  </si>
  <si>
    <t>%</t>
  </si>
  <si>
    <t>3.0</t>
  </si>
  <si>
    <t>FONTE</t>
  </si>
  <si>
    <t>CÓDIGO</t>
  </si>
  <si>
    <t>ITEM</t>
  </si>
  <si>
    <t>DESCRIÇÃO</t>
  </si>
  <si>
    <t>H</t>
  </si>
  <si>
    <t xml:space="preserve">          PROJETO:</t>
  </si>
  <si>
    <t>MÃO DE OBRA</t>
  </si>
  <si>
    <t>1.1</t>
  </si>
  <si>
    <t>1.2</t>
  </si>
  <si>
    <t>1.3</t>
  </si>
  <si>
    <t>2.0</t>
  </si>
  <si>
    <t>2.1</t>
  </si>
  <si>
    <t>2.2</t>
  </si>
  <si>
    <t>2.3</t>
  </si>
  <si>
    <t>MATERIAIS DE APLICAÇÃO</t>
  </si>
  <si>
    <t>EQUIPAMENTOS</t>
  </si>
  <si>
    <t>BDI</t>
  </si>
  <si>
    <t>P.UNIT. C/ BDI</t>
  </si>
  <si>
    <t>3.1</t>
  </si>
  <si>
    <t>3.2</t>
  </si>
  <si>
    <t>3.3</t>
  </si>
  <si>
    <t>ADMINISTRAÇÃO CENTRAL</t>
  </si>
  <si>
    <t>DESPESAS FINANCEIRAS</t>
  </si>
  <si>
    <t>SEGURO / GARANTIA / RISCO</t>
  </si>
  <si>
    <t>Seguro de Risco de Engenharia</t>
  </si>
  <si>
    <t>Garantia</t>
  </si>
  <si>
    <t>Riscos</t>
  </si>
  <si>
    <t>4.0</t>
  </si>
  <si>
    <t>LUCRO BRUTO</t>
  </si>
  <si>
    <t>5.0</t>
  </si>
  <si>
    <t>TRIBUTOS</t>
  </si>
  <si>
    <t>5.1</t>
  </si>
  <si>
    <t>ISS (Observar Percentual da Localidade)</t>
  </si>
  <si>
    <t>5.2</t>
  </si>
  <si>
    <t>PIS</t>
  </si>
  <si>
    <t>5.3</t>
  </si>
  <si>
    <t>COFINS</t>
  </si>
  <si>
    <t>5.4</t>
  </si>
  <si>
    <t>CPRB</t>
  </si>
  <si>
    <t>BDI=</t>
  </si>
  <si>
    <t>(((1+(AC+S+R+G))*(1+DF)*(1+L))/((1-I) )-1)*100</t>
  </si>
  <si>
    <t>DISCRIMINAÇÃO</t>
  </si>
  <si>
    <t>R$</t>
  </si>
  <si>
    <t>TOTAL DA OBRA/DESEMBOLSO MENSAL</t>
  </si>
  <si>
    <t>DESEMBOLSO ACUMULADO</t>
  </si>
  <si>
    <t>%  ACUMULADO</t>
  </si>
  <si>
    <t>MENSALISTA (%)</t>
  </si>
  <si>
    <t>A 1</t>
  </si>
  <si>
    <t>A 2</t>
  </si>
  <si>
    <t>FONTE / CÓDIGO</t>
  </si>
  <si>
    <t>SUBTOTAL 1</t>
  </si>
  <si>
    <t>Encargo Social</t>
  </si>
  <si>
    <t>1.2.1</t>
  </si>
  <si>
    <t>SUBTOTAL 2</t>
  </si>
  <si>
    <t>1.3.1</t>
  </si>
  <si>
    <t>SUBTOTAL 3</t>
  </si>
  <si>
    <t>SUBTOTAL 4</t>
  </si>
  <si>
    <t>SUBTOTAL 5</t>
  </si>
  <si>
    <t>SUB.1 + SUB.2 + SUB3 + SUB.4 +SUB.5</t>
  </si>
  <si>
    <t>BDI %</t>
  </si>
  <si>
    <t>TOTAL</t>
  </si>
  <si>
    <t>6.1</t>
  </si>
  <si>
    <t>6.2</t>
  </si>
  <si>
    <t>6.3</t>
  </si>
  <si>
    <t>6.4</t>
  </si>
  <si>
    <t>MÊS</t>
  </si>
  <si>
    <t>3.4</t>
  </si>
  <si>
    <t>ELETRICISTA COM ENCARGOS COMPLEMENTARES</t>
  </si>
  <si>
    <t/>
  </si>
  <si>
    <t>1.4</t>
  </si>
  <si>
    <t>1.5</t>
  </si>
  <si>
    <t>UNID</t>
  </si>
  <si>
    <t>3.5</t>
  </si>
  <si>
    <t>M</t>
  </si>
  <si>
    <t>2.4</t>
  </si>
  <si>
    <t>2.5</t>
  </si>
  <si>
    <t>4.1</t>
  </si>
  <si>
    <t>4.2</t>
  </si>
  <si>
    <t>4.3</t>
  </si>
  <si>
    <t>4.4</t>
  </si>
  <si>
    <t xml:space="preserve">TOTAL = </t>
  </si>
  <si>
    <t>CHP</t>
  </si>
  <si>
    <t>SEMANA 1</t>
  </si>
  <si>
    <t>SEMANA 2</t>
  </si>
  <si>
    <t>ENGENHEIRO CONSULTOR ESPECIAL</t>
  </si>
  <si>
    <t>ENGENHEIRO COORDENADOR</t>
  </si>
  <si>
    <t>AUXILIAR ADMINISTRATIVO</t>
  </si>
  <si>
    <t>ENGENHEIRO DE PROJETO SÊNIOR</t>
  </si>
  <si>
    <t>TÉCNICO DE SEGURANÇA DO TRABALHO</t>
  </si>
  <si>
    <t>TÉCNICO AMBIENTAL</t>
  </si>
  <si>
    <t xml:space="preserve">Encargo Comlementar e Encargos Adicionais </t>
  </si>
  <si>
    <t>ocupante x mês</t>
  </si>
  <si>
    <t>Custos diversos (escritório)</t>
  </si>
  <si>
    <t>Mobiliário (escritório)</t>
  </si>
  <si>
    <t>TÉCNICO DE OBRAS</t>
  </si>
  <si>
    <t>DESMOBILIZAÇÕES</t>
  </si>
  <si>
    <t xml:space="preserve"> PLANILHA DE BONIFICAÇÃO E DESPESAS INDIRETAS - BDI</t>
  </si>
  <si>
    <t>Mês 1</t>
  </si>
  <si>
    <t>Mês 2</t>
  </si>
  <si>
    <t>Mês 3</t>
  </si>
  <si>
    <t>Mês 4</t>
  </si>
  <si>
    <t>Mês 5</t>
  </si>
  <si>
    <t>AUXILIAR DE ELETRICISTA COM ENCARGOS COMPLEMENTARES - PERICULOSIDADE</t>
  </si>
  <si>
    <t>ELETRICISTA COM ENCARGOS COMPLEMENTARES - PERICULOSIDADE</t>
  </si>
  <si>
    <t xml:space="preserve">AUXILIAR DE ELETRICISTA COM ENCARGOS COMPLEMENTARES </t>
  </si>
  <si>
    <t>3.6</t>
  </si>
  <si>
    <t>3.7</t>
  </si>
  <si>
    <t>3.8</t>
  </si>
  <si>
    <t>ELETRODUTO RÍGIDO ROSCÁVEL, PVC, DN 32 MM (1"), PARA CIRCUITOS TERMINAIS, INSTALADO EM PAREDE - FORNECIMENTO E INSTALAÇÃO. AF_12/2015</t>
  </si>
  <si>
    <t>LUVA PARA ELETRODUTO, PVC, ROSCÁVEL, DN 32 MM (1"), PARA CIRCUITOS TERMINAIS, INSTALADA EM PAREDE - FORNECIMENTO E INSTALAÇÃO. AF_12/2015</t>
  </si>
  <si>
    <t>CURVA 90 GRAUS PARA ELETRODUTO, PVC, ROSCÁVEL, DN 32 MM (1"), PARA CIRCUITOS TERMINAIS, INSTALADA EM PAREDE - FORNECIMENTO E INSTALAÇÃO. AF_12/2015</t>
  </si>
  <si>
    <t xml:space="preserve"> CURVA 180 GRAUS PARA ELETRODUTO, PVC, ROSCÁVEL, DN 32 MM (1), PARA CIRCUITOS TERMINAIS, INSTALADA EM PAREDE - FORNECIMENTO E INSTALAÇÃO. AF_12/2015</t>
  </si>
  <si>
    <t xml:space="preserve"> CABO DE COBRE FLEXÍVEL ISOLADO, 10 MM², ANTI-CHAMA 0,6/1,0 KV, PARA CIRCUITOS TERMINAIS - FORNECIMENTO E INSTALAÇÃO. AF_12/2015</t>
  </si>
  <si>
    <t>DISJUNTOR BIPOLAR TIPO DIN, CORRENTE NOMINAL DE 50A - FORNECIMENTO E INSTALAÇÃO. AF_10/2020</t>
  </si>
  <si>
    <t xml:space="preserve"> CORDOALHA DE COBRE NU 50 MM², ENTERRADA, SEM ISOLADOR - FORNECIMENTO E INSTALAÇÃO. AF_12/2017</t>
  </si>
  <si>
    <t xml:space="preserve"> HASTE DE ATERRAMENTO 3/4 PARA SPDA - FORNECIMENTO E INSTALAÇÃO. AF_12/2017</t>
  </si>
  <si>
    <t xml:space="preserve"> ASSENTAMENTO DE POSTE DE CONCRETO COM COMPRIMENTO NOMINAL DE 9 M, CARGA NOMINAL MENOR OU IGUAL A 1000 DAN, ENGASTAMENTO SIMPLES COM 1,5 M DE SOLO (NÃO INCLUI FORNECIMENTO). AF_11/2019</t>
  </si>
  <si>
    <t>ARMACAO VERTICAL COM HASTE E CONTRA-PINO, EM CHAPA DE ACO GALVANIZADO 3/16", COM 1 ESTRIBO, SEM ISOLADOR</t>
  </si>
  <si>
    <t>ISOLADOR DE PORCELANA, TIPO ROLDANA, DIMENSOES DE *72* X *72* MM, PARA USO EM BAIXA TENSAO</t>
  </si>
  <si>
    <t>PARAFUSO DE FERRO POLIDO, SEXTAVADO, COM ROSCA PARCIAL, DIAMETRO 5/8", COMPRIMENTO 6", COM PORCA E ARRUELA DE PRESSAO MEDIA</t>
  </si>
  <si>
    <t>ARRUELA LISA, REDONDA, DE LATAO POLIDO, DIAMETRO NOMINAL 5/8", DIAMETRO EXTERNO = 34 MM, DIAMETRO DO FURO = 17 MM, ESPESSURA = *2,5* MM</t>
  </si>
  <si>
    <t>CONECTOR METALICO TIPO PARAFUSO FENDIDO (SPLIT BOLT), PARA CABOS ATE 95 MM2</t>
  </si>
  <si>
    <t>BUCHA DE NYLON SEM ABA S6, COM PARAFUSO DE 4,20 X 40 MM EM ACO ZINCADO COM ROSCA SOBERBA, CABECA CHATA E FENDA PHILLIPS</t>
  </si>
  <si>
    <t>FITA METALICA PERFURADA, L = *18* MM, ROLO DE 30 M, CARGA RECOMENDADA = *30* KGF</t>
  </si>
  <si>
    <t>CAIXA INSPECAO EM POLIETILENO PARA ATERRAMENTO E PARA RAIOS DIAMETRO = 300 MM</t>
  </si>
  <si>
    <t>CAIXA PARA MEDIDOR POLIFASICO, EM POLICARBONATO / TERMOPLASTICO, PARA ALOJAR 1 DISJUNTOR (PADRAO DA CONCESSIONARIA LOCAL)</t>
  </si>
  <si>
    <t>VERGALHAO ZINCADO ROSCA TOTAL, 1/4 " (6,3 MM)</t>
  </si>
  <si>
    <t>PORCA ZINCADA, SEXTAVADA, DIAMETRO 1/4"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</si>
  <si>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</si>
  <si>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</si>
  <si>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</si>
  <si>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</si>
  <si>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</si>
  <si>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</si>
  <si>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</si>
  <si>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</si>
  <si>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</si>
  <si>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</si>
  <si>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</si>
  <si>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</si>
  <si>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</si>
  <si>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FONTE: COMPOSIÇÃO 101497</t>
  </si>
  <si>
    <t>TÉCNICO DE OBRAS - PLANEJAMENTO</t>
  </si>
  <si>
    <t>TOPÓGRAFO</t>
  </si>
  <si>
    <t>AUXILIAR DE TOPOGRAFIA</t>
  </si>
  <si>
    <t>ENGENHEIRO DE PROJETO PLENO - CIVIL</t>
  </si>
  <si>
    <t>ENGENHEIRO DE PROJETO PLENO - ELETRICISTA</t>
  </si>
  <si>
    <t xml:space="preserve">LABORATORISTA </t>
  </si>
  <si>
    <t>MOBILIZAÇÃO</t>
  </si>
  <si>
    <t>1.6</t>
  </si>
  <si>
    <t>1.7</t>
  </si>
  <si>
    <t>1.8</t>
  </si>
  <si>
    <t>PASSAGEM AÉREA SÃO PAULO-SP/SÃO LUÍS - MA</t>
  </si>
  <si>
    <t>TRANSPORTE DE CONTAINER (MOBILIZAÇÃO/DESMOBILIZAÇÃO)</t>
  </si>
  <si>
    <t>PASSAGEM AÉREA SÃO LUÍS - MA/SÃO PAULO-SP</t>
  </si>
  <si>
    <t>GUINDAUTO HIDRÁULICO, CAPACIDADE MÁXIMA DE CARGA 6500 KG, MOMENTO MÁXIMO DE CARGA 5,8 TM, ALCANCE MÁXIMO HORIZONTAL 7,60 M, INCLUSIVE CAMINHÃO TOCO PBT 9.700 KG, POTÊNCIA DE 160 CV - CHP DIURNO. AF_08/2015</t>
  </si>
  <si>
    <t>EMBARCAÇÃO DE APOIO (MOBILIZAÇÃO/DESMOBILIZAÇÃO)</t>
  </si>
  <si>
    <t>POSTE CONICO CONTINUO EM ACO GALVANIZADO, RETO, FLANGEADO, H = 3 M, DIAMETRO INFERIOR = *95* MM</t>
  </si>
  <si>
    <t>ENTRADA PROVISÓRIA DE ENERGIA PARA CONTAINER</t>
  </si>
  <si>
    <t>Embarcação de transporte de pessoal e apoio logístico - 30 kW</t>
  </si>
  <si>
    <t>ESTUDO DE VIABILIDADE TÉCNICA-ECONOMICA PARA IMPLANTAÇÃO DE NOVO CAIS DE REBOCADORES NO PORTO DO ITAQUI</t>
  </si>
  <si>
    <t>CUSTOS GERAIS</t>
  </si>
  <si>
    <t>CHI</t>
  </si>
  <si>
    <t>Veículo leve - 53kw (sem motorista)</t>
  </si>
  <si>
    <t>LOCACAO DE CONTAINER 2,30 X 6,00 M, ALT. 2,50 M, COM 1 SANITARIO, PARA ESCRITORIO, COMPLETO, SEM DIVISORIAS INTERNAS (NAO INCLUI MOBILIZACAO/DESMOBILIZACAO)</t>
  </si>
  <si>
    <t>LOCACAO DE CONTAINER 2,30 X 6,00 M, ALT. 2,50 M, PARA ESCRITORIO, SEM DIVISORIAS INTERNAS E SEM SANITARIO (NAO INCLUI MOBILIZACAO/DESMOBILIZACAO)</t>
  </si>
  <si>
    <t>m² x mês</t>
  </si>
  <si>
    <t>Mobiliário (residência)</t>
  </si>
  <si>
    <t>Custos diversos (residência)</t>
  </si>
  <si>
    <t>WORKSHOP - ESTUDOS E PESQUISAS SOBRE MANOBRABILIDIDADE, ACESSOS NÁUTICOS E ATRACAÇÃO NO BERÇO 98</t>
  </si>
  <si>
    <t>ENTRADA PROVISÓRIA DE ENERGIA PARA CONTAINERS</t>
  </si>
  <si>
    <t>EVTE - NOVO CAIS DE REBOCADORES NO PORTO DO ITAQUI</t>
  </si>
  <si>
    <t>2.6</t>
  </si>
  <si>
    <t>ANOTAÇÃO DE RESPONSABILIDADE TÉCNICA - ART</t>
  </si>
  <si>
    <t>RELÁTORIO BERÇO 98 - GERENCIAMENTO, ASSESSORIA TÉCNICA E CONTROLE PARA ELABORAÇÃO DE PROJETOS BÁSICO E EXECUTIVO; EXECUÇÃO DE OBRAS CIVIS; COMISSIONAMENTO E TESTES OPERACIONAIS</t>
  </si>
  <si>
    <t>1.2.2</t>
  </si>
  <si>
    <t>1.2.3</t>
  </si>
  <si>
    <t>1.2.4</t>
  </si>
  <si>
    <t>1.2.5</t>
  </si>
  <si>
    <t>1.3.2</t>
  </si>
  <si>
    <t>1.3.3</t>
  </si>
  <si>
    <t>1.3.4</t>
  </si>
  <si>
    <t>1.3.5</t>
  </si>
  <si>
    <t>Imóveis - Residencial (para engenheiros)</t>
  </si>
  <si>
    <t xml:space="preserve">RELATÓRIOS TÉCNICOS </t>
  </si>
  <si>
    <t>RELÁTORIO NOVO FLUXO - GERENCIAMENTO, ASSESSORIA TÉCNICA E CONTROLE PARA ELABORAÇÃO DE PROJETOS BÁSICO E EXECUTIVO; EXECUÇÃO DE OBRAS CIVIS; COMISSIONAMENTO E TESTES OPERACIONAIS</t>
  </si>
  <si>
    <r>
      <t xml:space="preserve">ENGENHEIRO DE PROJETO PLENO - MECÂNICO </t>
    </r>
    <r>
      <rPr>
        <sz val="12"/>
        <rFont val="Calibri"/>
        <family val="2"/>
        <scheme val="minor"/>
      </rPr>
      <t>¹</t>
    </r>
  </si>
  <si>
    <t>1.2.6</t>
  </si>
  <si>
    <t>1.2.7</t>
  </si>
  <si>
    <t>1.2.8</t>
  </si>
  <si>
    <t>1.3.6</t>
  </si>
  <si>
    <t>1.3.7</t>
  </si>
  <si>
    <t>1.3.8</t>
  </si>
  <si>
    <t>EQUIPE DE COORDENAÇÃO - GERENCIAMENTO, ASSESSORIA TÉCNICA E CONTROLE PARA ELABORAÇÃO DE PROJETOS BÁSICO E EXECUTIVO; EXECUÇÃO DE OBRAS CIVIS; COMISSIONAMENTO E TESTES OPERACIONAIS</t>
  </si>
  <si>
    <t>Van furgão - 93 kW (com motorista)</t>
  </si>
  <si>
    <t>Cesta das Instalações - Topografia (equipamentos)</t>
  </si>
  <si>
    <t xml:space="preserve">COORDENAÇÃO DOS SERVIÇOS </t>
  </si>
  <si>
    <t>HOSPEDAGEM (DIÁRIA) - SÃO PAULO (SP)</t>
  </si>
  <si>
    <t>HOSPEDAGEM (DIÁRIA) - SÃO LUIS (MA)</t>
  </si>
  <si>
    <t>MOBILIZAÇÃO EQUIPE DE COORDENAÇÃO</t>
  </si>
  <si>
    <t>MOBILIZAÇÃO EQUIPE DO BERÇO 98</t>
  </si>
  <si>
    <t>MOBILIZAÇÃO EQUIPE DO NOVO FLUXO</t>
  </si>
  <si>
    <t xml:space="preserve">TÉCNICO EM INFORMÁTICA - PROGRAMADOR (TELECOMUNICAÇÕES) </t>
  </si>
  <si>
    <t xml:space="preserve">ENGENHEIRO DE PROJETO PLENO - MECÂNICO </t>
  </si>
  <si>
    <t>DESMOBILIZAÇÃO EQUIPE DE COORDENAÇÃO</t>
  </si>
  <si>
    <t>DESMOBILIZAÇÃO EQUIPE DO BERÇO 98</t>
  </si>
  <si>
    <t>DESMOBILIZAÇÃO EQUIPE DO NOVO FLUXO</t>
  </si>
  <si>
    <t>Contratação de Empresa Especializada para os serviços de Gerenciamento e Consultoria Técnica de elaboração de projeto básico e executivo; execução de obras civis; comissionamento e testes operacionais contemplando: Infra, meso e superestruturas para o Berço 98 e Novo Fluxo Viário do Porto do Itaqui com Requalificação e Construção dos Prédios de Apoio Operacional e Portarias, Infraestrutura e Intervenção Viária (Inclusive Drenagem pluvial), Fornecimento e Instalação de equipamentos de controle de Acesso e Energia Solar, Esgotamento Sanitário da Poligonal; Porto do Itaqui em São Luís – MA.</t>
  </si>
  <si>
    <t xml:space="preserve"> PLANILHA DE SERVIÇOS E PREÇOS</t>
  </si>
  <si>
    <t>6.5</t>
  </si>
  <si>
    <t>COMP009</t>
  </si>
  <si>
    <t>COMP014</t>
  </si>
  <si>
    <t>Mês 6</t>
  </si>
  <si>
    <t>Mês 7</t>
  </si>
  <si>
    <t>Mês 8</t>
  </si>
  <si>
    <t>Mês 9</t>
  </si>
  <si>
    <t>Mês 10</t>
  </si>
  <si>
    <t>Mês 11</t>
  </si>
  <si>
    <t>Mês 12</t>
  </si>
  <si>
    <t>Mês 13</t>
  </si>
  <si>
    <t>Mês 14</t>
  </si>
  <si>
    <t>Mês 15</t>
  </si>
  <si>
    <t>Mês 16</t>
  </si>
  <si>
    <t>Mês 17</t>
  </si>
  <si>
    <t>Mês 18</t>
  </si>
  <si>
    <t>19Mês 19</t>
  </si>
  <si>
    <t>Mês 20</t>
  </si>
  <si>
    <t>Mês 21</t>
  </si>
  <si>
    <t>Mês 22</t>
  </si>
  <si>
    <t>Mês 23</t>
  </si>
  <si>
    <t>Mês 24</t>
  </si>
  <si>
    <t>Mês 25</t>
  </si>
  <si>
    <t>Mês 26</t>
  </si>
  <si>
    <t>Mês 27</t>
  </si>
  <si>
    <t>Mês 28</t>
  </si>
  <si>
    <t>Mês 29</t>
  </si>
  <si>
    <t>Mês 30</t>
  </si>
  <si>
    <t>Mês 31</t>
  </si>
  <si>
    <t>Mês 32</t>
  </si>
  <si>
    <t>Mês 33</t>
  </si>
  <si>
    <t>Mês 34</t>
  </si>
  <si>
    <t>Mês 35</t>
  </si>
  <si>
    <t>Mês 36</t>
  </si>
  <si>
    <t>Mês 37</t>
  </si>
  <si>
    <t>Mês 38</t>
  </si>
  <si>
    <t>CRONOGRAMA FISICO-FINANCEIRO</t>
  </si>
  <si>
    <t>PLANILHA DE COMPOSIÇÃO DE PREÇOS UNITÁRIOS</t>
  </si>
  <si>
    <t>TOTAL (A+B+C+D)</t>
  </si>
  <si>
    <t>SUBTOTAL GRUPO D</t>
  </si>
  <si>
    <t>Reincidência de A sobre Aviso Prévio Trabalhado e Reincidência do FGTS sobre Aviso Prévio Indenizado</t>
  </si>
  <si>
    <t>D 2</t>
  </si>
  <si>
    <t xml:space="preserve"> Reincidência de A sobre B</t>
  </si>
  <si>
    <t>D 1</t>
  </si>
  <si>
    <t>GRUPO D - INCIDÊNCIA DO GRUPO A SOBRE O GRUPO B</t>
  </si>
  <si>
    <t>SUBTOTAL GRUPO C</t>
  </si>
  <si>
    <t>Indenização Adicional</t>
  </si>
  <si>
    <t>C 5</t>
  </si>
  <si>
    <t>Depósito Rescisão Sem Justa Causa</t>
  </si>
  <si>
    <t>C 4</t>
  </si>
  <si>
    <t xml:space="preserve">Férias  (indenizadas) </t>
  </si>
  <si>
    <t>C 3</t>
  </si>
  <si>
    <t>Aviso Prévio Trabalhado</t>
  </si>
  <si>
    <t>C 2</t>
  </si>
  <si>
    <t>Aviso Prévio indenizado</t>
  </si>
  <si>
    <t>C 1</t>
  </si>
  <si>
    <t>GRUPO C - ENCARGOS QUE NÂO RECEBEM INCIDÊNCIA DO GRUPO B</t>
  </si>
  <si>
    <t>SUBTOTAL GRUPO B</t>
  </si>
  <si>
    <t>Salário Maternidade</t>
  </si>
  <si>
    <t>B 10</t>
  </si>
  <si>
    <t>Férias Gosadas</t>
  </si>
  <si>
    <t>B 9</t>
  </si>
  <si>
    <t>Auxilio Acidente do Trabalho</t>
  </si>
  <si>
    <t>B 8</t>
  </si>
  <si>
    <t>Dias de Chuvas</t>
  </si>
  <si>
    <t>B 7</t>
  </si>
  <si>
    <t>Faltas justificadas</t>
  </si>
  <si>
    <t>B 6</t>
  </si>
  <si>
    <t>Licença Paternidade</t>
  </si>
  <si>
    <t>B 5</t>
  </si>
  <si>
    <t>13º Salário</t>
  </si>
  <si>
    <t>B 4</t>
  </si>
  <si>
    <t>Auxílio-Enfermidade</t>
  </si>
  <si>
    <t>B 3</t>
  </si>
  <si>
    <t>Feriados</t>
  </si>
  <si>
    <t>B 2</t>
  </si>
  <si>
    <t>Repouso Semanal Remunerado</t>
  </si>
  <si>
    <t>B 1</t>
  </si>
  <si>
    <t>GRUPO B - ENCARGOS QUE RECEBEM INCIDÊNCIA DO GRUPO A</t>
  </si>
  <si>
    <t>SUBTOTAL GRUPO A</t>
  </si>
  <si>
    <t>SECONCI</t>
  </si>
  <si>
    <t>A 9</t>
  </si>
  <si>
    <t>FGTS - Artigo 15 Lei 8.030 e Artigo 7° Inciso III CF/88</t>
  </si>
  <si>
    <t>A 8</t>
  </si>
  <si>
    <t>Seguro Acidente do Trabalho/SAT/INSS</t>
  </si>
  <si>
    <t>A 7</t>
  </si>
  <si>
    <t>Salário Educação - Artigo 3° Inciso I Decreto 8.704/82</t>
  </si>
  <si>
    <t>A 6</t>
  </si>
  <si>
    <t>SEBRAE - Artigo 8° Lei 8.029/90 e Lei 8.154 de 28/12/90</t>
  </si>
  <si>
    <t>A 5</t>
  </si>
  <si>
    <t>INCRA - Lei 7.787 de 30/06/89 e DL 1.146/70</t>
  </si>
  <si>
    <t>A 4</t>
  </si>
  <si>
    <t>SENAI ou SENAC - Decreto 2.318/86</t>
  </si>
  <si>
    <t>A 3</t>
  </si>
  <si>
    <t>SESI ou SESC - Artigo 3° Lei 8.036/90</t>
  </si>
  <si>
    <t>INSS - Artigo 22 Inciso I Lei 8.212/91</t>
  </si>
  <si>
    <t>GRUPO A - ENCARGOS SOCIAIS BÁSICOS</t>
  </si>
  <si>
    <t>HORISTA (%)</t>
  </si>
  <si>
    <t>MODELO DE PLANILHA DE ENCARGOS SOCIAIS</t>
  </si>
  <si>
    <t xml:space="preserve">LAUDO TÉCNICO ESPECIAL </t>
  </si>
  <si>
    <t>MARINHEIRO DE MÁQUINAS</t>
  </si>
  <si>
    <t>MODELO - COMPOSIÇÃO DE PREÇOS UNITÁRIOS</t>
  </si>
  <si>
    <t>DESCRIÇÃO DO SERVIÇO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</si>
</sst>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.000"/>
    <numFmt numFmtId="166" formatCode="0.0%"/>
    <numFmt numFmtId="167" formatCode="#,##0.00\ ;&quot; (&quot;#,##0.00\);&quot; -&quot;#\ ;@\ "/>
    <numFmt numFmtId="168" formatCode="_(* #,##0.00_);_(* \(#,##0.00\);_(* &quot;-&quot;??_);_(@_)"/>
    <numFmt numFmtId="169" formatCode="_(* #,##0_);_(* \(#,##0\);_(* &quot;-&quot;??_);_(@_)"/>
    <numFmt numFmtId="170" formatCode="#,##0.00000000"/>
    <numFmt numFmtId="171" formatCode="#,##0.0000"/>
    <numFmt numFmtId="172" formatCode="_(&quot;R$ &quot;* #,##0.0000_);_(&quot;R$ &quot;* \(#,##0.0000\);_(&quot;R$ &quot;* &quot;-&quot;??_);_(@_)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0"/>
      <color theme="3"/>
      <name val="Calibri"/>
      <family val="2"/>
    </font>
    <font>
      <sz val="9"/>
      <color theme="3"/>
      <name val="Calibri"/>
      <family val="2"/>
    </font>
    <font>
      <b/>
      <sz val="36"/>
      <color theme="3"/>
      <name val="Calibri"/>
      <family val="2"/>
    </font>
    <font>
      <sz val="10"/>
      <name val="Arial"/>
      <family val="2"/>
    </font>
    <font>
      <b/>
      <sz val="16"/>
      <color theme="3"/>
      <name val="Calibri"/>
      <family val="2"/>
    </font>
    <font>
      <b/>
      <sz val="10"/>
      <color theme="3"/>
      <name val="Calibri"/>
      <family val="2"/>
    </font>
    <font>
      <sz val="10"/>
      <name val="Calibri"/>
      <family val="2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1"/>
      <color theme="3"/>
      <name val="Calibri"/>
      <family val="2"/>
      <scheme val="minor"/>
    </font>
    <font>
      <sz val="8"/>
      <name val="Calibri"/>
      <family val="2"/>
    </font>
    <font>
      <sz val="1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9"/>
      <color theme="3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6"/>
      <color theme="3"/>
      <name val="Calibri"/>
      <family val="2"/>
    </font>
    <font>
      <b/>
      <sz val="12"/>
      <color theme="3"/>
      <name val="Calibri"/>
      <family val="2"/>
    </font>
    <font>
      <b/>
      <sz val="9"/>
      <color theme="3"/>
      <name val="Calibri"/>
      <family val="2"/>
    </font>
    <font>
      <b/>
      <sz val="8"/>
      <name val="Calibri"/>
      <family val="2"/>
    </font>
    <font>
      <sz val="11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3"/>
      <name val="Calibri"/>
      <family val="2"/>
    </font>
    <font>
      <b/>
      <sz val="12"/>
      <name val="Arial"/>
      <family val="2"/>
    </font>
    <font>
      <b/>
      <sz val="14"/>
      <name val="Calibri"/>
      <family val="2"/>
      <scheme val="minor"/>
    </font>
    <font>
      <b/>
      <sz val="9"/>
      <color theme="3"/>
      <name val="Calibri"/>
      <family val="2"/>
      <scheme val="minor"/>
    </font>
    <font>
      <b/>
      <sz val="14"/>
      <color theme="3"/>
      <name val="Calibri"/>
      <family val="2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9"/>
      <color rgb="FF333333"/>
      <name val="Arial"/>
      <family val="2"/>
    </font>
    <font>
      <sz val="24"/>
      <color rgb="FF043363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/>
      <top/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ck">
        <color theme="0"/>
      </right>
      <top/>
      <bottom/>
      <diagonal/>
    </border>
    <border>
      <left/>
      <right/>
      <top style="thin">
        <color theme="3"/>
      </top>
      <bottom/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theme="0"/>
      </left>
      <right/>
      <top/>
      <bottom style="thin">
        <color theme="3"/>
      </bottom>
      <diagonal/>
    </border>
    <border>
      <left/>
      <right style="thick">
        <color theme="0"/>
      </right>
      <top/>
      <bottom style="thin">
        <color theme="3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n">
        <color indexed="64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43" fontId="1" fillId="0" borderId="0" applyFont="0" applyFill="0" applyBorder="0" applyAlignment="0" applyProtection="0"/>
    <xf numFmtId="0" fontId="1" fillId="0" borderId="0"/>
    <xf numFmtId="167" fontId="7" fillId="0" borderId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40" fillId="0" borderId="0"/>
    <xf numFmtId="0" fontId="40" fillId="0" borderId="0"/>
  </cellStyleXfs>
  <cellXfs count="356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2" borderId="0" xfId="0" applyFill="1" applyBorder="1" applyAlignment="1">
      <alignment vertical="center"/>
    </xf>
    <xf numFmtId="0" fontId="4" fillId="2" borderId="0" xfId="3" applyFont="1" applyFill="1" applyBorder="1" applyAlignment="1">
      <alignment vertical="center"/>
    </xf>
    <xf numFmtId="0" fontId="9" fillId="2" borderId="0" xfId="3" applyFont="1" applyFill="1" applyBorder="1" applyAlignment="1">
      <alignment horizontal="right" vertical="center"/>
    </xf>
    <xf numFmtId="0" fontId="10" fillId="2" borderId="0" xfId="3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right" vertical="center"/>
    </xf>
    <xf numFmtId="0" fontId="11" fillId="2" borderId="0" xfId="0" applyFont="1" applyFill="1" applyBorder="1" applyAlignment="1">
      <alignment horizontal="left" vertical="center"/>
    </xf>
    <xf numFmtId="10" fontId="13" fillId="5" borderId="1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5" fillId="2" borderId="0" xfId="5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0" fillId="2" borderId="0" xfId="0" applyFill="1" applyAlignment="1">
      <alignment horizontal="right" vertical="center"/>
    </xf>
    <xf numFmtId="0" fontId="0" fillId="2" borderId="0" xfId="0" applyFill="1" applyAlignment="1">
      <alignment horizontal="left" vertical="center"/>
    </xf>
    <xf numFmtId="0" fontId="15" fillId="2" borderId="0" xfId="3" applyFont="1" applyFill="1" applyBorder="1" applyAlignment="1">
      <alignment horizontal="left" vertical="center"/>
    </xf>
    <xf numFmtId="17" fontId="5" fillId="2" borderId="0" xfId="3" applyNumberFormat="1" applyFont="1" applyFill="1" applyBorder="1" applyAlignment="1">
      <alignment horizontal="left" vertical="center"/>
    </xf>
    <xf numFmtId="0" fontId="13" fillId="5" borderId="9" xfId="0" applyFont="1" applyFill="1" applyBorder="1" applyAlignment="1">
      <alignment horizontal="center" vertical="center" wrapText="1"/>
    </xf>
    <xf numFmtId="164" fontId="13" fillId="5" borderId="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7" fillId="4" borderId="0" xfId="0" applyFont="1" applyFill="1" applyBorder="1" applyAlignment="1">
      <alignment horizontal="center" vertical="center" wrapText="1"/>
    </xf>
    <xf numFmtId="166" fontId="17" fillId="4" borderId="0" xfId="2" applyNumberFormat="1" applyFont="1" applyFill="1" applyBorder="1" applyAlignment="1">
      <alignment horizontal="center" vertical="center" wrapText="1"/>
    </xf>
    <xf numFmtId="43" fontId="18" fillId="4" borderId="0" xfId="0" applyNumberFormat="1" applyFont="1" applyFill="1" applyBorder="1" applyAlignment="1">
      <alignment horizontal="right" vertical="center"/>
    </xf>
    <xf numFmtId="0" fontId="17" fillId="2" borderId="4" xfId="0" applyFont="1" applyFill="1" applyBorder="1" applyAlignment="1">
      <alignment horizontal="center" vertical="center" wrapText="1"/>
    </xf>
    <xf numFmtId="164" fontId="17" fillId="2" borderId="4" xfId="0" applyNumberFormat="1" applyFont="1" applyFill="1" applyBorder="1" applyAlignment="1">
      <alignment horizontal="right" vertical="center" wrapText="1"/>
    </xf>
    <xf numFmtId="0" fontId="20" fillId="2" borderId="5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left" vertical="center"/>
    </xf>
    <xf numFmtId="0" fontId="0" fillId="2" borderId="0" xfId="0" applyFill="1" applyAlignment="1">
      <alignment vertical="center" wrapText="1"/>
    </xf>
    <xf numFmtId="0" fontId="25" fillId="2" borderId="0" xfId="3" applyFont="1" applyFill="1" applyBorder="1" applyAlignment="1">
      <alignment horizontal="left" vertical="center"/>
    </xf>
    <xf numFmtId="0" fontId="5" fillId="2" borderId="0" xfId="3" applyFont="1" applyFill="1" applyBorder="1" applyAlignment="1">
      <alignment horizontal="left" vertical="center"/>
    </xf>
    <xf numFmtId="0" fontId="25" fillId="2" borderId="0" xfId="3" applyFont="1" applyFill="1" applyBorder="1" applyAlignment="1">
      <alignment horizontal="right" vertical="center"/>
    </xf>
    <xf numFmtId="0" fontId="15" fillId="2" borderId="0" xfId="3" applyFont="1" applyFill="1" applyBorder="1" applyAlignment="1">
      <alignment horizontal="center" vertical="center"/>
    </xf>
    <xf numFmtId="0" fontId="26" fillId="2" borderId="0" xfId="3" applyFont="1" applyFill="1" applyBorder="1" applyAlignment="1">
      <alignment horizontal="left" vertical="center"/>
    </xf>
    <xf numFmtId="0" fontId="15" fillId="2" borderId="0" xfId="3" applyFont="1" applyFill="1" applyBorder="1" applyAlignment="1">
      <alignment vertical="center"/>
    </xf>
    <xf numFmtId="0" fontId="15" fillId="2" borderId="0" xfId="3" applyFont="1" applyFill="1" applyBorder="1" applyAlignment="1">
      <alignment horizontal="right" vertical="center"/>
    </xf>
    <xf numFmtId="0" fontId="27" fillId="2" borderId="0" xfId="5" applyNumberFormat="1" applyFont="1" applyFill="1" applyBorder="1" applyAlignment="1">
      <alignment horizontal="left" vertical="center" wrapText="1"/>
    </xf>
    <xf numFmtId="0" fontId="22" fillId="5" borderId="9" xfId="0" applyFont="1" applyFill="1" applyBorder="1" applyAlignment="1">
      <alignment horizontal="center" vertical="center" wrapText="1"/>
    </xf>
    <xf numFmtId="0" fontId="28" fillId="2" borderId="5" xfId="0" applyFont="1" applyFill="1" applyBorder="1" applyAlignment="1">
      <alignment horizontal="center" vertical="center" wrapText="1"/>
    </xf>
    <xf numFmtId="165" fontId="29" fillId="2" borderId="5" xfId="0" applyNumberFormat="1" applyFont="1" applyFill="1" applyBorder="1" applyAlignment="1">
      <alignment horizontal="center" vertical="center"/>
    </xf>
    <xf numFmtId="0" fontId="29" fillId="2" borderId="5" xfId="0" applyFont="1" applyFill="1" applyBorder="1" applyAlignment="1">
      <alignment horizontal="right" vertical="center"/>
    </xf>
    <xf numFmtId="164" fontId="31" fillId="2" borderId="0" xfId="0" applyNumberFormat="1" applyFont="1" applyFill="1" applyBorder="1" applyAlignment="1">
      <alignment horizontal="right" vertical="center" wrapText="1"/>
    </xf>
    <xf numFmtId="43" fontId="30" fillId="2" borderId="0" xfId="2" applyNumberFormat="1" applyFont="1" applyFill="1" applyBorder="1" applyAlignment="1">
      <alignment vertical="center" wrapText="1"/>
    </xf>
    <xf numFmtId="4" fontId="30" fillId="2" borderId="0" xfId="0" applyNumberFormat="1" applyFont="1" applyFill="1" applyBorder="1" applyAlignment="1">
      <alignment horizontal="center" vertical="center" wrapText="1"/>
    </xf>
    <xf numFmtId="0" fontId="29" fillId="2" borderId="0" xfId="0" applyFont="1" applyFill="1" applyBorder="1" applyAlignment="1">
      <alignment horizontal="right" vertical="center" wrapText="1"/>
    </xf>
    <xf numFmtId="43" fontId="29" fillId="2" borderId="0" xfId="2" applyNumberFormat="1" applyFont="1" applyFill="1" applyBorder="1" applyAlignment="1">
      <alignment vertical="center" wrapText="1"/>
    </xf>
    <xf numFmtId="4" fontId="29" fillId="2" borderId="0" xfId="0" applyNumberFormat="1" applyFont="1" applyFill="1" applyBorder="1" applyAlignment="1">
      <alignment horizontal="center" vertical="center" wrapText="1"/>
    </xf>
    <xf numFmtId="0" fontId="28" fillId="2" borderId="4" xfId="0" applyFont="1" applyFill="1" applyBorder="1" applyAlignment="1">
      <alignment horizontal="center" vertical="center" wrapText="1"/>
    </xf>
    <xf numFmtId="0" fontId="28" fillId="2" borderId="4" xfId="0" applyFont="1" applyFill="1" applyBorder="1" applyAlignment="1">
      <alignment horizontal="left" vertical="center" wrapText="1"/>
    </xf>
    <xf numFmtId="164" fontId="28" fillId="2" borderId="4" xfId="0" applyNumberFormat="1" applyFont="1" applyFill="1" applyBorder="1" applyAlignment="1">
      <alignment horizontal="right" vertical="center" wrapText="1"/>
    </xf>
    <xf numFmtId="0" fontId="30" fillId="2" borderId="5" xfId="0" applyFont="1" applyFill="1" applyBorder="1" applyAlignment="1">
      <alignment horizontal="center" vertical="center"/>
    </xf>
    <xf numFmtId="165" fontId="30" fillId="2" borderId="5" xfId="0" applyNumberFormat="1" applyFont="1" applyFill="1" applyBorder="1" applyAlignment="1">
      <alignment horizontal="center" vertical="center"/>
    </xf>
    <xf numFmtId="0" fontId="30" fillId="2" borderId="5" xfId="0" applyFont="1" applyFill="1" applyBorder="1" applyAlignment="1">
      <alignment horizontal="right" vertical="center"/>
    </xf>
    <xf numFmtId="0" fontId="12" fillId="2" borderId="0" xfId="0" applyFont="1" applyFill="1" applyBorder="1" applyAlignment="1">
      <alignment horizontal="center" vertical="center" wrapText="1"/>
    </xf>
    <xf numFmtId="10" fontId="32" fillId="2" borderId="0" xfId="2" applyNumberFormat="1" applyFont="1" applyFill="1" applyBorder="1" applyAlignment="1">
      <alignment horizontal="right" vertical="center" wrapText="1"/>
    </xf>
    <xf numFmtId="0" fontId="0" fillId="2" borderId="0" xfId="0" applyFont="1" applyFill="1" applyAlignment="1">
      <alignment vertical="center"/>
    </xf>
    <xf numFmtId="0" fontId="0" fillId="2" borderId="0" xfId="0" applyFont="1" applyFill="1" applyAlignment="1">
      <alignment horizontal="right" vertical="center"/>
    </xf>
    <xf numFmtId="0" fontId="0" fillId="2" borderId="0" xfId="0" applyFont="1" applyFill="1" applyAlignment="1">
      <alignment horizontal="left" vertical="center"/>
    </xf>
    <xf numFmtId="0" fontId="21" fillId="5" borderId="9" xfId="0" applyFont="1" applyFill="1" applyBorder="1" applyAlignment="1">
      <alignment horizontal="center" vertical="center" wrapText="1"/>
    </xf>
    <xf numFmtId="10" fontId="21" fillId="5" borderId="9" xfId="2" applyNumberFormat="1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vertical="center"/>
    </xf>
    <xf numFmtId="0" fontId="3" fillId="6" borderId="0" xfId="7" applyFont="1" applyFill="1" applyAlignment="1">
      <alignment vertical="center"/>
    </xf>
    <xf numFmtId="0" fontId="35" fillId="6" borderId="0" xfId="7" applyFont="1" applyFill="1" applyAlignment="1">
      <alignment vertical="center"/>
    </xf>
    <xf numFmtId="10" fontId="29" fillId="0" borderId="15" xfId="9" applyNumberFormat="1" applyFont="1" applyFill="1" applyBorder="1" applyAlignment="1">
      <alignment horizontal="center" vertical="center"/>
    </xf>
    <xf numFmtId="0" fontId="29" fillId="6" borderId="0" xfId="7" applyFont="1" applyFill="1" applyAlignment="1">
      <alignment vertical="center"/>
    </xf>
    <xf numFmtId="0" fontId="21" fillId="6" borderId="0" xfId="7" applyFont="1" applyFill="1" applyBorder="1" applyAlignment="1">
      <alignment horizontal="center" vertical="center" wrapText="1"/>
    </xf>
    <xf numFmtId="10" fontId="21" fillId="6" borderId="0" xfId="2" applyNumberFormat="1" applyFont="1" applyFill="1" applyBorder="1" applyAlignment="1">
      <alignment horizontal="center" vertical="center"/>
    </xf>
    <xf numFmtId="10" fontId="21" fillId="6" borderId="0" xfId="10" applyNumberFormat="1" applyFont="1" applyFill="1" applyBorder="1" applyAlignment="1">
      <alignment horizontal="center" vertical="center"/>
    </xf>
    <xf numFmtId="10" fontId="3" fillId="6" borderId="0" xfId="7" applyNumberFormat="1" applyFont="1" applyFill="1" applyAlignment="1">
      <alignment horizontal="left" vertical="center"/>
    </xf>
    <xf numFmtId="168" fontId="7" fillId="6" borderId="0" xfId="8" applyNumberFormat="1" applyFont="1" applyFill="1" applyAlignment="1">
      <alignment vertical="center"/>
    </xf>
    <xf numFmtId="4" fontId="3" fillId="6" borderId="0" xfId="7" applyNumberFormat="1" applyFont="1" applyFill="1" applyAlignment="1">
      <alignment horizontal="left" vertical="center"/>
    </xf>
    <xf numFmtId="0" fontId="3" fillId="6" borderId="0" xfId="7" applyFont="1" applyFill="1" applyAlignment="1">
      <alignment horizontal="left" vertical="center"/>
    </xf>
    <xf numFmtId="0" fontId="5" fillId="2" borderId="0" xfId="4" applyFont="1" applyFill="1" applyBorder="1" applyAlignment="1">
      <alignment vertical="center"/>
    </xf>
    <xf numFmtId="0" fontId="6" fillId="2" borderId="0" xfId="3" applyFont="1" applyFill="1" applyBorder="1" applyAlignment="1">
      <alignment vertical="center"/>
    </xf>
    <xf numFmtId="0" fontId="34" fillId="2" borderId="0" xfId="3" applyFont="1" applyFill="1" applyBorder="1" applyAlignment="1">
      <alignment vertical="center"/>
    </xf>
    <xf numFmtId="0" fontId="17" fillId="2" borderId="5" xfId="0" applyFont="1" applyFill="1" applyBorder="1" applyAlignment="1">
      <alignment horizontal="center" vertical="center" wrapText="1"/>
    </xf>
    <xf numFmtId="164" fontId="17" fillId="2" borderId="5" xfId="0" applyNumberFormat="1" applyFont="1" applyFill="1" applyBorder="1" applyAlignment="1">
      <alignment horizontal="right" vertical="center" wrapText="1"/>
    </xf>
    <xf numFmtId="165" fontId="19" fillId="2" borderId="5" xfId="0" applyNumberFormat="1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right" vertical="center"/>
    </xf>
    <xf numFmtId="43" fontId="19" fillId="2" borderId="5" xfId="0" applyNumberFormat="1" applyFont="1" applyFill="1" applyBorder="1" applyAlignment="1">
      <alignment horizontal="left" vertical="center" wrapText="1"/>
    </xf>
    <xf numFmtId="0" fontId="20" fillId="2" borderId="7" xfId="0" applyFont="1" applyFill="1" applyBorder="1" applyAlignment="1">
      <alignment vertical="center" wrapText="1"/>
    </xf>
    <xf numFmtId="164" fontId="37" fillId="2" borderId="0" xfId="0" applyNumberFormat="1" applyFont="1" applyFill="1" applyBorder="1" applyAlignment="1">
      <alignment horizontal="right" vertical="center" wrapText="1"/>
    </xf>
    <xf numFmtId="43" fontId="14" fillId="2" borderId="0" xfId="2" applyNumberFormat="1" applyFont="1" applyFill="1" applyBorder="1" applyAlignment="1">
      <alignment vertical="center" wrapText="1"/>
    </xf>
    <xf numFmtId="4" fontId="14" fillId="2" borderId="0" xfId="0" applyNumberFormat="1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right" vertical="center" wrapText="1"/>
    </xf>
    <xf numFmtId="43" fontId="16" fillId="2" borderId="0" xfId="2" applyNumberFormat="1" applyFont="1" applyFill="1" applyBorder="1" applyAlignment="1">
      <alignment vertical="center" wrapText="1"/>
    </xf>
    <xf numFmtId="164" fontId="37" fillId="2" borderId="5" xfId="0" applyNumberFormat="1" applyFont="1" applyFill="1" applyBorder="1" applyAlignment="1">
      <alignment horizontal="right" vertical="center" wrapText="1"/>
    </xf>
    <xf numFmtId="0" fontId="20" fillId="0" borderId="0" xfId="0" applyFont="1" applyFill="1" applyBorder="1" applyAlignment="1">
      <alignment horizontal="center" vertical="center"/>
    </xf>
    <xf numFmtId="165" fontId="20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right" vertical="center"/>
    </xf>
    <xf numFmtId="10" fontId="20" fillId="0" borderId="0" xfId="2" applyNumberFormat="1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164" fontId="20" fillId="0" borderId="0" xfId="0" applyNumberFormat="1" applyFont="1" applyFill="1" applyBorder="1" applyAlignment="1">
      <alignment horizontal="right" vertical="center" wrapText="1"/>
    </xf>
    <xf numFmtId="164" fontId="20" fillId="0" borderId="0" xfId="0" applyNumberFormat="1" applyFont="1" applyFill="1" applyBorder="1" applyAlignment="1">
      <alignment vertical="center" wrapText="1"/>
    </xf>
    <xf numFmtId="164" fontId="20" fillId="0" borderId="0" xfId="0" applyNumberFormat="1" applyFont="1" applyFill="1" applyBorder="1" applyAlignment="1">
      <alignment horizontal="left" vertical="center" wrapText="1"/>
    </xf>
    <xf numFmtId="10" fontId="32" fillId="0" borderId="0" xfId="2" applyNumberFormat="1" applyFont="1" applyFill="1" applyBorder="1" applyAlignment="1">
      <alignment horizontal="center" vertical="center" wrapText="1"/>
    </xf>
    <xf numFmtId="10" fontId="32" fillId="0" borderId="0" xfId="2" applyNumberFormat="1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 wrapText="1"/>
    </xf>
    <xf numFmtId="10" fontId="13" fillId="0" borderId="0" xfId="2" applyNumberFormat="1" applyFont="1" applyFill="1" applyBorder="1" applyAlignment="1">
      <alignment horizontal="center" vertical="center" wrapText="1"/>
    </xf>
    <xf numFmtId="4" fontId="19" fillId="2" borderId="5" xfId="0" applyNumberFormat="1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left" vertical="center" wrapText="1"/>
    </xf>
    <xf numFmtId="164" fontId="17" fillId="2" borderId="10" xfId="0" applyNumberFormat="1" applyFont="1" applyFill="1" applyBorder="1" applyAlignment="1">
      <alignment horizontal="right" vertical="center" wrapText="1"/>
    </xf>
    <xf numFmtId="0" fontId="20" fillId="2" borderId="0" xfId="0" applyNumberFormat="1" applyFont="1" applyFill="1" applyBorder="1" applyAlignment="1">
      <alignment horizontal="left" vertical="center" wrapText="1"/>
    </xf>
    <xf numFmtId="164" fontId="17" fillId="2" borderId="0" xfId="0" applyNumberFormat="1" applyFont="1" applyFill="1" applyBorder="1" applyAlignment="1">
      <alignment horizontal="right" vertical="center" wrapText="1"/>
    </xf>
    <xf numFmtId="164" fontId="17" fillId="4" borderId="0" xfId="0" applyNumberFormat="1" applyFont="1" applyFill="1" applyBorder="1" applyAlignment="1">
      <alignment horizontal="right" vertical="center" wrapText="1"/>
    </xf>
    <xf numFmtId="0" fontId="30" fillId="2" borderId="0" xfId="0" applyFont="1" applyFill="1" applyBorder="1" applyAlignment="1">
      <alignment vertical="center" wrapText="1"/>
    </xf>
    <xf numFmtId="0" fontId="29" fillId="2" borderId="0" xfId="0" applyFont="1" applyFill="1" applyBorder="1" applyAlignment="1">
      <alignment vertical="center"/>
    </xf>
    <xf numFmtId="168" fontId="28" fillId="0" borderId="14" xfId="8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6" fillId="0" borderId="0" xfId="0" applyNumberFormat="1" applyFont="1" applyFill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vertical="center" wrapText="1"/>
    </xf>
    <xf numFmtId="44" fontId="16" fillId="0" borderId="0" xfId="1" applyFont="1" applyFill="1" applyBorder="1" applyAlignment="1">
      <alignment vertical="center" wrapText="1"/>
    </xf>
    <xf numFmtId="10" fontId="16" fillId="0" borderId="0" xfId="2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0" xfId="0" applyFill="1" applyBorder="1" applyAlignment="1">
      <alignment horizontal="center" vertical="center"/>
    </xf>
    <xf numFmtId="165" fontId="19" fillId="2" borderId="0" xfId="0" applyNumberFormat="1" applyFont="1" applyFill="1" applyBorder="1" applyAlignment="1">
      <alignment horizontal="center" vertical="center"/>
    </xf>
    <xf numFmtId="44" fontId="33" fillId="0" borderId="0" xfId="0" applyNumberFormat="1" applyFont="1"/>
    <xf numFmtId="168" fontId="11" fillId="0" borderId="14" xfId="8" applyNumberFormat="1" applyFont="1" applyFill="1" applyBorder="1" applyAlignment="1">
      <alignment horizontal="center" vertical="center"/>
    </xf>
    <xf numFmtId="169" fontId="11" fillId="0" borderId="14" xfId="8" applyNumberFormat="1" applyFont="1" applyFill="1" applyBorder="1" applyAlignment="1">
      <alignment horizontal="center" vertical="center"/>
    </xf>
    <xf numFmtId="43" fontId="3" fillId="6" borderId="0" xfId="6" applyFont="1" applyFill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center"/>
    </xf>
    <xf numFmtId="17" fontId="0" fillId="2" borderId="0" xfId="0" applyNumberFormat="1" applyFill="1" applyAlignment="1">
      <alignment vertical="center"/>
    </xf>
    <xf numFmtId="2" fontId="5" fillId="2" borderId="0" xfId="3" applyNumberFormat="1" applyFont="1" applyFill="1" applyBorder="1" applyAlignment="1">
      <alignment horizontal="left" vertical="center"/>
    </xf>
    <xf numFmtId="10" fontId="28" fillId="2" borderId="4" xfId="0" applyNumberFormat="1" applyFont="1" applyFill="1" applyBorder="1" applyAlignment="1">
      <alignment horizontal="center" vertical="center" wrapText="1"/>
    </xf>
    <xf numFmtId="10" fontId="30" fillId="2" borderId="5" xfId="2" applyNumberFormat="1" applyFont="1" applyFill="1" applyBorder="1" applyAlignment="1">
      <alignment horizontal="center" vertical="center" wrapText="1"/>
    </xf>
    <xf numFmtId="168" fontId="21" fillId="5" borderId="8" xfId="1" applyNumberFormat="1" applyFont="1" applyFill="1" applyBorder="1" applyAlignment="1">
      <alignment horizontal="center" vertical="center" wrapText="1"/>
    </xf>
    <xf numFmtId="10" fontId="29" fillId="0" borderId="0" xfId="9" applyNumberFormat="1" applyFont="1" applyFill="1" applyBorder="1" applyAlignment="1">
      <alignment horizontal="center" vertical="center"/>
    </xf>
    <xf numFmtId="170" fontId="29" fillId="0" borderId="16" xfId="9" applyNumberFormat="1" applyFont="1" applyFill="1" applyBorder="1" applyAlignment="1">
      <alignment horizontal="center" vertical="center"/>
    </xf>
    <xf numFmtId="168" fontId="7" fillId="6" borderId="0" xfId="8" applyNumberFormat="1" applyFont="1" applyFill="1" applyBorder="1" applyAlignment="1">
      <alignment vertical="center"/>
    </xf>
    <xf numFmtId="0" fontId="42" fillId="0" borderId="0" xfId="0" applyFont="1" applyFill="1" applyBorder="1" applyAlignment="1">
      <alignment horizontal="center" vertical="center" wrapText="1"/>
    </xf>
    <xf numFmtId="0" fontId="3" fillId="0" borderId="0" xfId="7" applyFont="1" applyFill="1" applyAlignment="1">
      <alignment vertical="center"/>
    </xf>
    <xf numFmtId="0" fontId="35" fillId="0" borderId="0" xfId="7" applyFont="1" applyFill="1" applyAlignment="1">
      <alignment vertical="center"/>
    </xf>
    <xf numFmtId="0" fontId="17" fillId="7" borderId="0" xfId="0" applyFont="1" applyFill="1" applyBorder="1" applyAlignment="1">
      <alignment horizontal="center" vertical="center" wrapText="1"/>
    </xf>
    <xf numFmtId="0" fontId="12" fillId="7" borderId="0" xfId="0" applyFont="1" applyFill="1" applyBorder="1" applyAlignment="1">
      <alignment horizontal="left" vertical="center" wrapText="1"/>
    </xf>
    <xf numFmtId="10" fontId="21" fillId="5" borderId="8" xfId="2" applyNumberFormat="1" applyFont="1" applyFill="1" applyBorder="1" applyAlignment="1">
      <alignment horizontal="center" vertical="center" wrapText="1"/>
    </xf>
    <xf numFmtId="0" fontId="12" fillId="7" borderId="0" xfId="0" applyFont="1" applyFill="1" applyBorder="1" applyAlignment="1">
      <alignment horizontal="center" vertical="center" wrapText="1"/>
    </xf>
    <xf numFmtId="166" fontId="17" fillId="2" borderId="0" xfId="2" applyNumberFormat="1" applyFont="1" applyFill="1" applyBorder="1" applyAlignment="1">
      <alignment horizontal="center" vertical="center" wrapText="1"/>
    </xf>
    <xf numFmtId="0" fontId="0" fillId="2" borderId="0" xfId="0" applyFill="1"/>
    <xf numFmtId="44" fontId="0" fillId="0" borderId="0" xfId="0" applyNumberFormat="1"/>
    <xf numFmtId="0" fontId="9" fillId="2" borderId="0" xfId="5" applyNumberFormat="1" applyFont="1" applyFill="1" applyBorder="1" applyAlignment="1">
      <alignment vertical="center" wrapText="1"/>
    </xf>
    <xf numFmtId="0" fontId="19" fillId="2" borderId="5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left" vertical="center" wrapText="1"/>
    </xf>
    <xf numFmtId="4" fontId="19" fillId="2" borderId="5" xfId="0" applyNumberFormat="1" applyFont="1" applyFill="1" applyBorder="1" applyAlignment="1">
      <alignment horizontal="right" vertical="center" wrapText="1"/>
    </xf>
    <xf numFmtId="164" fontId="19" fillId="2" borderId="5" xfId="0" applyNumberFormat="1" applyFont="1" applyFill="1" applyBorder="1" applyAlignment="1">
      <alignment horizontal="right" vertical="center" wrapText="1"/>
    </xf>
    <xf numFmtId="0" fontId="19" fillId="2" borderId="5" xfId="0" applyNumberFormat="1" applyFont="1" applyFill="1" applyBorder="1" applyAlignment="1">
      <alignment horizontal="left" vertical="center" wrapText="1"/>
    </xf>
    <xf numFmtId="0" fontId="19" fillId="2" borderId="0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left" vertical="center" wrapText="1"/>
    </xf>
    <xf numFmtId="0" fontId="19" fillId="2" borderId="0" xfId="0" applyFont="1" applyFill="1" applyBorder="1" applyAlignment="1">
      <alignment horizontal="center" vertical="center" wrapText="1"/>
    </xf>
    <xf numFmtId="4" fontId="19" fillId="2" borderId="0" xfId="0" applyNumberFormat="1" applyFont="1" applyFill="1" applyBorder="1" applyAlignment="1">
      <alignment horizontal="right" vertical="center" wrapText="1"/>
    </xf>
    <xf numFmtId="0" fontId="19" fillId="2" borderId="0" xfId="0" applyFont="1" applyFill="1" applyBorder="1" applyAlignment="1">
      <alignment horizontal="right" vertical="center"/>
    </xf>
    <xf numFmtId="0" fontId="19" fillId="2" borderId="0" xfId="0" applyNumberFormat="1" applyFont="1" applyFill="1" applyBorder="1" applyAlignment="1">
      <alignment horizontal="left" vertical="center" wrapText="1"/>
    </xf>
    <xf numFmtId="164" fontId="19" fillId="2" borderId="0" xfId="0" applyNumberFormat="1" applyFont="1" applyFill="1" applyBorder="1" applyAlignment="1">
      <alignment horizontal="right" vertical="center" wrapText="1"/>
    </xf>
    <xf numFmtId="0" fontId="17" fillId="2" borderId="5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left" vertical="center"/>
    </xf>
    <xf numFmtId="4" fontId="17" fillId="2" borderId="5" xfId="0" applyNumberFormat="1" applyFont="1" applyFill="1" applyBorder="1" applyAlignment="1">
      <alignment horizontal="right" vertical="center" wrapText="1"/>
    </xf>
    <xf numFmtId="165" fontId="17" fillId="2" borderId="5" xfId="0" applyNumberFormat="1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center" wrapText="1"/>
    </xf>
    <xf numFmtId="10" fontId="19" fillId="2" borderId="5" xfId="2" applyNumberFormat="1" applyFont="1" applyFill="1" applyBorder="1" applyAlignment="1">
      <alignment horizontal="right" vertical="center" wrapText="1"/>
    </xf>
    <xf numFmtId="0" fontId="19" fillId="2" borderId="7" xfId="0" applyFont="1" applyFill="1" applyBorder="1" applyAlignment="1">
      <alignment vertical="center" wrapText="1"/>
    </xf>
    <xf numFmtId="4" fontId="16" fillId="2" borderId="0" xfId="0" applyNumberFormat="1" applyFont="1" applyFill="1" applyBorder="1" applyAlignment="1">
      <alignment horizontal="center" vertical="center" wrapText="1"/>
    </xf>
    <xf numFmtId="164" fontId="19" fillId="2" borderId="0" xfId="0" applyNumberFormat="1" applyFont="1" applyFill="1" applyBorder="1" applyAlignment="1">
      <alignment vertical="center" wrapText="1"/>
    </xf>
    <xf numFmtId="10" fontId="12" fillId="2" borderId="0" xfId="2" applyNumberFormat="1" applyFont="1" applyFill="1" applyBorder="1" applyAlignment="1">
      <alignment horizontal="center" vertical="center" wrapText="1"/>
    </xf>
    <xf numFmtId="10" fontId="12" fillId="2" borderId="0" xfId="2" applyNumberFormat="1" applyFont="1" applyFill="1" applyBorder="1" applyAlignment="1">
      <alignment horizontal="right" vertical="center" wrapText="1"/>
    </xf>
    <xf numFmtId="0" fontId="16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6" fillId="2" borderId="0" xfId="0" applyFont="1" applyFill="1" applyAlignment="1">
      <alignment horizontal="right" vertical="center"/>
    </xf>
    <xf numFmtId="0" fontId="17" fillId="2" borderId="0" xfId="0" applyFont="1" applyFill="1" applyBorder="1" applyAlignment="1">
      <alignment horizontal="left" vertical="center" wrapText="1"/>
    </xf>
    <xf numFmtId="43" fontId="17" fillId="4" borderId="0" xfId="0" applyNumberFormat="1" applyFont="1" applyFill="1" applyBorder="1" applyAlignment="1">
      <alignment horizontal="right" vertical="center"/>
    </xf>
    <xf numFmtId="0" fontId="17" fillId="5" borderId="9" xfId="0" applyFont="1" applyFill="1" applyBorder="1" applyAlignment="1">
      <alignment horizontal="center" vertical="center" wrapText="1"/>
    </xf>
    <xf numFmtId="164" fontId="17" fillId="5" borderId="9" xfId="0" applyNumberFormat="1" applyFont="1" applyFill="1" applyBorder="1" applyAlignment="1">
      <alignment horizontal="center" vertical="center" wrapText="1"/>
    </xf>
    <xf numFmtId="10" fontId="17" fillId="5" borderId="1" xfId="2" applyNumberFormat="1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left" vertical="center" wrapText="1"/>
    </xf>
    <xf numFmtId="0" fontId="18" fillId="4" borderId="0" xfId="0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center" vertical="center" wrapText="1"/>
    </xf>
    <xf numFmtId="10" fontId="28" fillId="2" borderId="4" xfId="2" applyNumberFormat="1" applyFont="1" applyFill="1" applyBorder="1" applyAlignment="1">
      <alignment horizontal="center" vertical="center" wrapText="1"/>
    </xf>
    <xf numFmtId="44" fontId="36" fillId="6" borderId="0" xfId="7" applyNumberFormat="1" applyFont="1" applyFill="1" applyBorder="1" applyAlignment="1">
      <alignment horizontal="left" vertical="center" wrapText="1"/>
    </xf>
    <xf numFmtId="10" fontId="36" fillId="6" borderId="11" xfId="2" applyNumberFormat="1" applyFont="1" applyFill="1" applyBorder="1" applyAlignment="1">
      <alignment horizontal="center" vertical="center" wrapText="1"/>
    </xf>
    <xf numFmtId="0" fontId="9" fillId="0" borderId="0" xfId="4" applyFont="1" applyFill="1" applyBorder="1" applyAlignment="1">
      <alignment horizontal="left" vertical="center"/>
    </xf>
    <xf numFmtId="0" fontId="8" fillId="0" borderId="0" xfId="5" applyNumberFormat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 textRotation="90" wrapText="1"/>
    </xf>
    <xf numFmtId="0" fontId="24" fillId="0" borderId="0" xfId="5" applyNumberFormat="1" applyFont="1" applyFill="1" applyBorder="1" applyAlignment="1">
      <alignment vertical="top" wrapText="1"/>
    </xf>
    <xf numFmtId="0" fontId="9" fillId="0" borderId="0" xfId="3" applyFont="1" applyFill="1" applyBorder="1" applyAlignment="1">
      <alignment horizontal="right" vertical="center"/>
    </xf>
    <xf numFmtId="2" fontId="5" fillId="0" borderId="0" xfId="3" applyNumberFormat="1" applyFont="1" applyFill="1" applyBorder="1" applyAlignment="1">
      <alignment horizontal="left" vertical="center"/>
    </xf>
    <xf numFmtId="0" fontId="5" fillId="0" borderId="0" xfId="5" applyNumberFormat="1" applyFont="1" applyFill="1" applyBorder="1" applyAlignment="1">
      <alignment horizontal="left" vertical="center" wrapText="1"/>
    </xf>
    <xf numFmtId="10" fontId="5" fillId="0" borderId="0" xfId="2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left" vertical="center"/>
    </xf>
    <xf numFmtId="0" fontId="9" fillId="0" borderId="0" xfId="3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left" vertical="center" wrapText="1"/>
    </xf>
    <xf numFmtId="17" fontId="5" fillId="0" borderId="0" xfId="3" quotePrefix="1" applyNumberFormat="1" applyFont="1" applyFill="1" applyBorder="1" applyAlignment="1">
      <alignment horizontal="center" vertical="center"/>
    </xf>
    <xf numFmtId="10" fontId="5" fillId="0" borderId="0" xfId="2" applyNumberFormat="1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 wrapText="1"/>
    </xf>
    <xf numFmtId="171" fontId="19" fillId="2" borderId="5" xfId="0" applyNumberFormat="1" applyFont="1" applyFill="1" applyBorder="1" applyAlignment="1">
      <alignment horizontal="right" vertical="center" wrapText="1"/>
    </xf>
    <xf numFmtId="0" fontId="44" fillId="0" borderId="0" xfId="0" applyFont="1" applyAlignment="1">
      <alignment vertical="center" wrapText="1"/>
    </xf>
    <xf numFmtId="0" fontId="43" fillId="0" borderId="0" xfId="0" applyFont="1"/>
    <xf numFmtId="0" fontId="23" fillId="2" borderId="0" xfId="3" applyFont="1" applyFill="1" applyBorder="1" applyAlignment="1">
      <alignment vertical="center"/>
    </xf>
    <xf numFmtId="0" fontId="25" fillId="2" borderId="0" xfId="4" applyFont="1" applyFill="1" applyBorder="1" applyAlignment="1">
      <alignment vertical="center"/>
    </xf>
    <xf numFmtId="0" fontId="38" fillId="2" borderId="0" xfId="5" applyNumberFormat="1" applyFont="1" applyFill="1" applyBorder="1" applyAlignment="1">
      <alignment vertical="center" wrapText="1"/>
    </xf>
    <xf numFmtId="0" fontId="17" fillId="4" borderId="0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45" fillId="7" borderId="1" xfId="0" applyFont="1" applyFill="1" applyBorder="1" applyAlignment="1">
      <alignment horizontal="center" vertical="center"/>
    </xf>
    <xf numFmtId="10" fontId="45" fillId="7" borderId="2" xfId="2" applyNumberFormat="1" applyFont="1" applyFill="1" applyBorder="1" applyAlignment="1">
      <alignment horizontal="center" vertical="center" wrapText="1"/>
    </xf>
    <xf numFmtId="0" fontId="45" fillId="7" borderId="1" xfId="0" applyFont="1" applyFill="1" applyBorder="1" applyAlignment="1">
      <alignment horizontal="center" vertical="center" wrapText="1"/>
    </xf>
    <xf numFmtId="164" fontId="45" fillId="7" borderId="1" xfId="0" applyNumberFormat="1" applyFont="1" applyFill="1" applyBorder="1" applyAlignment="1">
      <alignment horizontal="center" vertical="center" wrapText="1"/>
    </xf>
    <xf numFmtId="10" fontId="45" fillId="7" borderId="1" xfId="2" applyNumberFormat="1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left" vertical="center" wrapText="1"/>
    </xf>
    <xf numFmtId="0" fontId="42" fillId="0" borderId="0" xfId="0" applyNumberFormat="1" applyFont="1" applyFill="1" applyBorder="1" applyAlignment="1">
      <alignment horizontal="center" vertical="center" wrapText="1"/>
    </xf>
    <xf numFmtId="2" fontId="42" fillId="0" borderId="0" xfId="0" applyNumberFormat="1" applyFont="1" applyFill="1" applyBorder="1" applyAlignment="1">
      <alignment vertical="center" wrapText="1"/>
    </xf>
    <xf numFmtId="44" fontId="42" fillId="0" borderId="0" xfId="1" applyFont="1" applyFill="1" applyBorder="1" applyAlignment="1">
      <alignment vertical="center" wrapText="1"/>
    </xf>
    <xf numFmtId="10" fontId="42" fillId="0" borderId="0" xfId="2" applyNumberFormat="1" applyFont="1" applyFill="1" applyBorder="1" applyAlignment="1">
      <alignment horizontal="center" vertical="center" wrapText="1"/>
    </xf>
    <xf numFmtId="172" fontId="19" fillId="2" borderId="5" xfId="0" applyNumberFormat="1" applyFont="1" applyFill="1" applyBorder="1" applyAlignment="1">
      <alignment horizontal="right" vertical="center" wrapText="1"/>
    </xf>
    <xf numFmtId="0" fontId="18" fillId="4" borderId="0" xfId="0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7" fillId="4" borderId="0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left" vertical="center" wrapText="1"/>
    </xf>
    <xf numFmtId="0" fontId="17" fillId="4" borderId="0" xfId="0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left" vertical="center" wrapText="1"/>
    </xf>
    <xf numFmtId="0" fontId="17" fillId="4" borderId="0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left" vertical="center" wrapText="1"/>
    </xf>
    <xf numFmtId="16" fontId="0" fillId="0" borderId="0" xfId="0" applyNumberFormat="1"/>
    <xf numFmtId="0" fontId="20" fillId="8" borderId="0" xfId="0" applyNumberFormat="1" applyFont="1" applyFill="1" applyBorder="1" applyAlignment="1">
      <alignment horizontal="left" vertical="center" wrapText="1"/>
    </xf>
    <xf numFmtId="0" fontId="0" fillId="8" borderId="0" xfId="0" applyFill="1"/>
    <xf numFmtId="0" fontId="22" fillId="5" borderId="8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left" vertical="center" wrapText="1"/>
    </xf>
    <xf numFmtId="2" fontId="4" fillId="2" borderId="0" xfId="3" applyNumberFormat="1" applyFont="1" applyFill="1" applyBorder="1" applyAlignment="1">
      <alignment horizontal="left" vertical="center"/>
    </xf>
    <xf numFmtId="0" fontId="39" fillId="2" borderId="0" xfId="0" applyFont="1" applyFill="1" applyAlignment="1">
      <alignment vertical="center"/>
    </xf>
    <xf numFmtId="17" fontId="4" fillId="2" borderId="0" xfId="3" applyNumberFormat="1" applyFont="1" applyFill="1" applyBorder="1" applyAlignment="1">
      <alignment horizontal="left" vertical="center"/>
    </xf>
    <xf numFmtId="0" fontId="4" fillId="2" borderId="0" xfId="5" applyNumberFormat="1" applyFont="1" applyFill="1" applyBorder="1" applyAlignment="1">
      <alignment horizontal="left" vertical="center" wrapText="1"/>
    </xf>
    <xf numFmtId="44" fontId="21" fillId="5" borderId="6" xfId="1" applyFont="1" applyFill="1" applyBorder="1" applyAlignment="1">
      <alignment horizontal="center" vertical="center" wrapText="1"/>
    </xf>
    <xf numFmtId="9" fontId="21" fillId="5" borderId="6" xfId="2" applyNumberFormat="1" applyFont="1" applyFill="1" applyBorder="1" applyAlignment="1">
      <alignment horizontal="center" vertical="center" wrapText="1"/>
    </xf>
    <xf numFmtId="44" fontId="36" fillId="6" borderId="11" xfId="2" applyNumberFormat="1" applyFont="1" applyFill="1" applyBorder="1" applyAlignment="1">
      <alignment horizontal="center" vertical="center" wrapText="1"/>
    </xf>
    <xf numFmtId="44" fontId="29" fillId="0" borderId="0" xfId="9" applyNumberFormat="1" applyFont="1" applyFill="1" applyBorder="1" applyAlignment="1">
      <alignment horizontal="center" vertical="center"/>
    </xf>
    <xf numFmtId="8" fontId="29" fillId="0" borderId="0" xfId="9" applyNumberFormat="1" applyFont="1" applyFill="1" applyBorder="1" applyAlignment="1">
      <alignment horizontal="center" vertical="center"/>
    </xf>
    <xf numFmtId="168" fontId="28" fillId="0" borderId="17" xfId="8" applyNumberFormat="1" applyFont="1" applyFill="1" applyBorder="1" applyAlignment="1">
      <alignment horizontal="center" vertical="center"/>
    </xf>
    <xf numFmtId="8" fontId="33" fillId="0" borderId="0" xfId="0" applyNumberFormat="1" applyFont="1"/>
    <xf numFmtId="8" fontId="0" fillId="0" borderId="0" xfId="0" applyNumberFormat="1"/>
    <xf numFmtId="165" fontId="20" fillId="2" borderId="5" xfId="0" applyNumberFormat="1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left" vertical="center" wrapText="1"/>
    </xf>
    <xf numFmtId="0" fontId="9" fillId="0" borderId="0" xfId="4" applyFont="1" applyFill="1" applyBorder="1" applyAlignment="1">
      <alignment horizontal="left" vertical="center"/>
    </xf>
    <xf numFmtId="0" fontId="9" fillId="0" borderId="0" xfId="3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24" fillId="0" borderId="0" xfId="5" applyNumberFormat="1" applyFont="1" applyFill="1" applyBorder="1" applyAlignment="1">
      <alignment horizontal="center" vertical="top" wrapText="1"/>
    </xf>
    <xf numFmtId="0" fontId="16" fillId="2" borderId="0" xfId="0" applyFont="1" applyFill="1" applyBorder="1" applyAlignment="1">
      <alignment horizontal="center" vertical="center"/>
    </xf>
    <xf numFmtId="164" fontId="17" fillId="2" borderId="0" xfId="0" applyNumberFormat="1" applyFont="1" applyFill="1" applyBorder="1" applyAlignment="1">
      <alignment horizontal="right" vertical="center"/>
    </xf>
    <xf numFmtId="43" fontId="41" fillId="2" borderId="0" xfId="6" applyFont="1" applyFill="1" applyBorder="1" applyAlignment="1">
      <alignment horizontal="center" vertical="center" wrapText="1"/>
    </xf>
    <xf numFmtId="0" fontId="5" fillId="2" borderId="0" xfId="4" applyFont="1" applyFill="1" applyBorder="1" applyAlignment="1">
      <alignment horizontal="center" vertical="center"/>
    </xf>
    <xf numFmtId="0" fontId="5" fillId="2" borderId="0" xfId="4" applyFont="1" applyFill="1" applyBorder="1" applyAlignment="1">
      <alignment horizontal="left" vertical="center"/>
    </xf>
    <xf numFmtId="0" fontId="9" fillId="2" borderId="0" xfId="5" applyNumberFormat="1" applyFont="1" applyFill="1" applyBorder="1" applyAlignment="1">
      <alignment horizontal="center" vertical="center" wrapText="1"/>
    </xf>
    <xf numFmtId="0" fontId="17" fillId="4" borderId="0" xfId="0" applyFont="1" applyFill="1" applyBorder="1" applyAlignment="1">
      <alignment horizontal="left" vertical="center" wrapText="1"/>
    </xf>
    <xf numFmtId="10" fontId="17" fillId="5" borderId="2" xfId="2" applyNumberFormat="1" applyFont="1" applyFill="1" applyBorder="1" applyAlignment="1">
      <alignment horizontal="center" vertical="center" wrapText="1"/>
    </xf>
    <xf numFmtId="10" fontId="17" fillId="5" borderId="3" xfId="2" applyNumberFormat="1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left" vertical="center" wrapText="1"/>
    </xf>
    <xf numFmtId="0" fontId="19" fillId="2" borderId="4" xfId="0" applyFont="1" applyFill="1" applyBorder="1" applyAlignment="1">
      <alignment horizontal="left" vertical="center" wrapText="1"/>
    </xf>
    <xf numFmtId="0" fontId="19" fillId="0" borderId="7" xfId="0" applyFont="1" applyFill="1" applyBorder="1" applyAlignment="1">
      <alignment horizontal="left" vertical="center" wrapText="1"/>
    </xf>
    <xf numFmtId="0" fontId="19" fillId="0" borderId="4" xfId="0" applyFont="1" applyFill="1" applyBorder="1" applyAlignment="1">
      <alignment horizontal="left" vertical="center" wrapText="1"/>
    </xf>
    <xf numFmtId="0" fontId="19" fillId="2" borderId="7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/>
    </xf>
    <xf numFmtId="0" fontId="19" fillId="2" borderId="7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18" fillId="4" borderId="0" xfId="0" applyFont="1" applyFill="1" applyBorder="1" applyAlignment="1">
      <alignment horizontal="left" vertical="center" wrapText="1"/>
    </xf>
    <xf numFmtId="10" fontId="13" fillId="5" borderId="2" xfId="2" applyNumberFormat="1" applyFont="1" applyFill="1" applyBorder="1" applyAlignment="1">
      <alignment horizontal="center" vertical="center" wrapText="1"/>
    </xf>
    <xf numFmtId="10" fontId="13" fillId="5" borderId="3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1" fillId="5" borderId="12" xfId="0" applyFont="1" applyFill="1" applyBorder="1" applyAlignment="1">
      <alignment horizontal="left" vertical="center" wrapText="1"/>
    </xf>
    <xf numFmtId="0" fontId="21" fillId="5" borderId="4" xfId="0" applyFont="1" applyFill="1" applyBorder="1" applyAlignment="1">
      <alignment horizontal="left" vertical="center" wrapText="1"/>
    </xf>
    <xf numFmtId="0" fontId="21" fillId="5" borderId="13" xfId="0" applyFont="1" applyFill="1" applyBorder="1" applyAlignment="1">
      <alignment horizontal="left" vertical="center" wrapText="1"/>
    </xf>
    <xf numFmtId="0" fontId="30" fillId="2" borderId="5" xfId="0" applyFont="1" applyFill="1" applyBorder="1" applyAlignment="1">
      <alignment horizontal="left" vertical="center" wrapText="1"/>
    </xf>
    <xf numFmtId="0" fontId="22" fillId="5" borderId="12" xfId="0" applyFont="1" applyFill="1" applyBorder="1" applyAlignment="1">
      <alignment horizontal="left" vertical="center" wrapText="1"/>
    </xf>
    <xf numFmtId="0" fontId="22" fillId="5" borderId="4" xfId="0" applyFont="1" applyFill="1" applyBorder="1" applyAlignment="1">
      <alignment horizontal="left" vertical="center" wrapText="1"/>
    </xf>
    <xf numFmtId="0" fontId="22" fillId="5" borderId="13" xfId="0" applyFont="1" applyFill="1" applyBorder="1" applyAlignment="1">
      <alignment horizontal="left" vertical="center" wrapText="1"/>
    </xf>
    <xf numFmtId="0" fontId="28" fillId="2" borderId="5" xfId="0" applyFont="1" applyFill="1" applyBorder="1" applyAlignment="1">
      <alignment horizontal="left" vertical="center" wrapText="1"/>
    </xf>
    <xf numFmtId="0" fontId="30" fillId="2" borderId="0" xfId="0" applyFont="1" applyFill="1" applyBorder="1" applyAlignment="1">
      <alignment horizontal="right" vertical="center" wrapText="1"/>
    </xf>
    <xf numFmtId="10" fontId="30" fillId="2" borderId="7" xfId="2" applyNumberFormat="1" applyFont="1" applyFill="1" applyBorder="1" applyAlignment="1">
      <alignment horizontal="center" vertical="center" wrapText="1"/>
    </xf>
    <xf numFmtId="10" fontId="30" fillId="2" borderId="4" xfId="2" applyNumberFormat="1" applyFont="1" applyFill="1" applyBorder="1" applyAlignment="1">
      <alignment horizontal="center" vertical="center" wrapText="1"/>
    </xf>
    <xf numFmtId="164" fontId="14" fillId="2" borderId="7" xfId="0" applyNumberFormat="1" applyFont="1" applyFill="1" applyBorder="1" applyAlignment="1">
      <alignment horizontal="left" vertical="top" wrapText="1"/>
    </xf>
    <xf numFmtId="0" fontId="23" fillId="2" borderId="0" xfId="3" applyFont="1" applyFill="1" applyBorder="1" applyAlignment="1">
      <alignment horizontal="center" vertical="center"/>
    </xf>
    <xf numFmtId="0" fontId="5" fillId="2" borderId="0" xfId="3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0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164" fontId="13" fillId="5" borderId="8" xfId="0" applyNumberFormat="1" applyFont="1" applyFill="1" applyBorder="1" applyAlignment="1">
      <alignment horizontal="center" vertical="center" wrapText="1"/>
    </xf>
    <xf numFmtId="164" fontId="13" fillId="5" borderId="6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left" vertical="center" wrapText="1"/>
    </xf>
    <xf numFmtId="164" fontId="37" fillId="2" borderId="5" xfId="0" applyNumberFormat="1" applyFont="1" applyFill="1" applyBorder="1" applyAlignment="1">
      <alignment horizontal="center" vertical="center" wrapText="1"/>
    </xf>
    <xf numFmtId="0" fontId="9" fillId="2" borderId="0" xfId="5" applyNumberFormat="1" applyFont="1" applyFill="1" applyBorder="1" applyAlignment="1">
      <alignment horizontal="left" vertical="center" wrapText="1"/>
    </xf>
    <xf numFmtId="0" fontId="13" fillId="5" borderId="12" xfId="0" applyFont="1" applyFill="1" applyBorder="1" applyAlignment="1">
      <alignment horizontal="left" vertical="center" wrapText="1"/>
    </xf>
    <xf numFmtId="0" fontId="13" fillId="5" borderId="4" xfId="0" applyFont="1" applyFill="1" applyBorder="1" applyAlignment="1">
      <alignment horizontal="left" vertical="center" wrapText="1"/>
    </xf>
    <xf numFmtId="0" fontId="13" fillId="5" borderId="13" xfId="0" applyFont="1" applyFill="1" applyBorder="1" applyAlignment="1">
      <alignment horizontal="left" vertical="center" wrapText="1"/>
    </xf>
    <xf numFmtId="0" fontId="21" fillId="5" borderId="8" xfId="0" applyFont="1" applyFill="1" applyBorder="1" applyAlignment="1">
      <alignment horizontal="left" vertical="center" wrapText="1"/>
    </xf>
    <xf numFmtId="0" fontId="21" fillId="5" borderId="0" xfId="0" applyFont="1" applyFill="1" applyBorder="1" applyAlignment="1">
      <alignment horizontal="left" vertical="center" wrapText="1"/>
    </xf>
    <xf numFmtId="0" fontId="21" fillId="5" borderId="6" xfId="0" applyFont="1" applyFill="1" applyBorder="1" applyAlignment="1">
      <alignment horizontal="left" vertical="center" wrapText="1"/>
    </xf>
    <xf numFmtId="0" fontId="36" fillId="6" borderId="0" xfId="7" applyFont="1" applyFill="1" applyBorder="1" applyAlignment="1">
      <alignment horizontal="center" vertical="center"/>
    </xf>
    <xf numFmtId="0" fontId="36" fillId="6" borderId="11" xfId="7" applyFont="1" applyFill="1" applyBorder="1" applyAlignment="1">
      <alignment horizontal="center" vertical="center"/>
    </xf>
    <xf numFmtId="44" fontId="36" fillId="6" borderId="0" xfId="7" applyNumberFormat="1" applyFont="1" applyFill="1" applyBorder="1" applyAlignment="1">
      <alignment horizontal="left" vertical="center" wrapText="1"/>
    </xf>
    <xf numFmtId="0" fontId="36" fillId="6" borderId="0" xfId="7" applyFont="1" applyFill="1" applyBorder="1" applyAlignment="1">
      <alignment horizontal="left" vertical="center" wrapText="1"/>
    </xf>
    <xf numFmtId="0" fontId="36" fillId="6" borderId="11" xfId="7" applyFont="1" applyFill="1" applyBorder="1" applyAlignment="1">
      <alignment horizontal="left" vertical="center" wrapText="1"/>
    </xf>
    <xf numFmtId="0" fontId="36" fillId="6" borderId="10" xfId="7" applyFont="1" applyFill="1" applyBorder="1" applyAlignment="1">
      <alignment horizontal="center" vertical="center"/>
    </xf>
    <xf numFmtId="44" fontId="36" fillId="6" borderId="10" xfId="7" applyNumberFormat="1" applyFont="1" applyFill="1" applyBorder="1" applyAlignment="1">
      <alignment horizontal="left" vertical="center" wrapText="1"/>
    </xf>
    <xf numFmtId="0" fontId="38" fillId="2" borderId="0" xfId="5" applyNumberFormat="1" applyFont="1" applyFill="1" applyBorder="1" applyAlignment="1">
      <alignment horizontal="center" vertical="center" wrapText="1"/>
    </xf>
    <xf numFmtId="0" fontId="46" fillId="7" borderId="18" xfId="0" applyFont="1" applyFill="1" applyBorder="1" applyAlignment="1">
      <alignment horizontal="center" vertical="center"/>
    </xf>
    <xf numFmtId="0" fontId="46" fillId="7" borderId="18" xfId="0" applyFont="1" applyFill="1" applyBorder="1" applyAlignment="1">
      <alignment horizontal="center" vertical="center" wrapText="1"/>
    </xf>
    <xf numFmtId="0" fontId="46" fillId="7" borderId="18" xfId="0" applyFont="1" applyFill="1" applyBorder="1" applyAlignment="1">
      <alignment horizontal="left" vertical="center" wrapText="1"/>
    </xf>
    <xf numFmtId="0" fontId="46" fillId="7" borderId="18" xfId="0" applyNumberFormat="1" applyFont="1" applyFill="1" applyBorder="1" applyAlignment="1">
      <alignment horizontal="center" vertical="center" wrapText="1"/>
    </xf>
    <xf numFmtId="43" fontId="46" fillId="7" borderId="18" xfId="6" applyFont="1" applyFill="1" applyBorder="1" applyAlignment="1">
      <alignment vertical="center" wrapText="1"/>
    </xf>
    <xf numFmtId="44" fontId="46" fillId="7" borderId="18" xfId="1" applyFont="1" applyFill="1" applyBorder="1" applyAlignment="1">
      <alignment vertical="center" wrapText="1"/>
    </xf>
    <xf numFmtId="10" fontId="46" fillId="7" borderId="18" xfId="2" applyNumberFormat="1" applyFont="1" applyFill="1" applyBorder="1" applyAlignment="1">
      <alignment horizontal="center" vertical="center" wrapText="1"/>
    </xf>
    <xf numFmtId="0" fontId="42" fillId="0" borderId="18" xfId="0" applyFont="1" applyFill="1" applyBorder="1" applyAlignment="1">
      <alignment horizontal="center" vertical="center"/>
    </xf>
    <xf numFmtId="0" fontId="42" fillId="0" borderId="18" xfId="0" applyFont="1" applyFill="1" applyBorder="1" applyAlignment="1">
      <alignment horizontal="center" vertical="center" wrapText="1"/>
    </xf>
    <xf numFmtId="0" fontId="39" fillId="0" borderId="18" xfId="11" applyFont="1" applyBorder="1" applyAlignment="1">
      <alignment horizontal="left" vertical="center" wrapText="1" indent="2"/>
    </xf>
    <xf numFmtId="0" fontId="39" fillId="0" borderId="18" xfId="11" applyFont="1" applyBorder="1" applyAlignment="1">
      <alignment horizontal="center" vertical="center"/>
    </xf>
    <xf numFmtId="43" fontId="39" fillId="0" borderId="18" xfId="6" applyFont="1" applyBorder="1" applyAlignment="1">
      <alignment horizontal="center" vertical="center"/>
    </xf>
    <xf numFmtId="44" fontId="42" fillId="0" borderId="18" xfId="1" applyFont="1" applyFill="1" applyBorder="1" applyAlignment="1">
      <alignment vertical="center" wrapText="1"/>
    </xf>
    <xf numFmtId="10" fontId="42" fillId="0" borderId="18" xfId="2" applyNumberFormat="1" applyFont="1" applyFill="1" applyBorder="1" applyAlignment="1">
      <alignment horizontal="center" vertical="center" wrapText="1"/>
    </xf>
    <xf numFmtId="8" fontId="42" fillId="0" borderId="18" xfId="1" applyNumberFormat="1" applyFont="1" applyFill="1" applyBorder="1" applyAlignment="1">
      <alignment vertical="center" wrapText="1"/>
    </xf>
    <xf numFmtId="0" fontId="42" fillId="7" borderId="18" xfId="0" applyFont="1" applyFill="1" applyBorder="1" applyAlignment="1">
      <alignment horizontal="center" vertical="center"/>
    </xf>
    <xf numFmtId="0" fontId="42" fillId="7" borderId="18" xfId="0" applyFont="1" applyFill="1" applyBorder="1" applyAlignment="1">
      <alignment horizontal="center" vertical="center" wrapText="1"/>
    </xf>
    <xf numFmtId="0" fontId="42" fillId="7" borderId="18" xfId="0" applyFont="1" applyFill="1" applyBorder="1" applyAlignment="1">
      <alignment horizontal="left" vertical="center" wrapText="1"/>
    </xf>
    <xf numFmtId="0" fontId="42" fillId="7" borderId="18" xfId="0" applyNumberFormat="1" applyFont="1" applyFill="1" applyBorder="1" applyAlignment="1">
      <alignment horizontal="center" vertical="center" wrapText="1"/>
    </xf>
    <xf numFmtId="2" fontId="42" fillId="7" borderId="18" xfId="0" applyNumberFormat="1" applyFont="1" applyFill="1" applyBorder="1" applyAlignment="1">
      <alignment vertical="center" wrapText="1"/>
    </xf>
    <xf numFmtId="44" fontId="46" fillId="7" borderId="18" xfId="1" applyFont="1" applyFill="1" applyBorder="1" applyAlignment="1">
      <alignment horizontal="right" vertical="center" wrapText="1"/>
    </xf>
    <xf numFmtId="10" fontId="42" fillId="7" borderId="18" xfId="2" applyNumberFormat="1" applyFont="1" applyFill="1" applyBorder="1" applyAlignment="1">
      <alignment horizontal="center" vertical="center" wrapText="1"/>
    </xf>
  </cellXfs>
  <cellStyles count="14">
    <cellStyle name="Moeda" xfId="1" builtinId="4"/>
    <cellStyle name="Normal" xfId="0" builtinId="0"/>
    <cellStyle name="Normal 2" xfId="11"/>
    <cellStyle name="Normal 3" xfId="7"/>
    <cellStyle name="Normal 4" xfId="12"/>
    <cellStyle name="Normal 88" xfId="13"/>
    <cellStyle name="Normal_capa" xfId="3"/>
    <cellStyle name="Normal_CPU_06_400_91_00750_00_SEE_parte02 2" xfId="5"/>
    <cellStyle name="Normal_LO2001 01_026 001 00" xfId="4"/>
    <cellStyle name="Porcentagem" xfId="2" builtinId="5"/>
    <cellStyle name="Porcentagem 2 2" xfId="10"/>
    <cellStyle name="Porcentagem 4" xfId="9"/>
    <cellStyle name="Separador de milhares 4" xfId="8"/>
    <cellStyle name="Vírgula" xfId="6" builtinId="3"/>
  </cellStyles>
  <dxfs count="52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388736\servidor$\Documents%20and%20Settings\cc72\Meus%20documentos\Downloads\Para&#237;so%20do%20Norte\Para&#237;so%20do%20Norte%20(v2.0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b40cdb7981d7f85/&#193;rea%20de%20Trabalho/Engenharia/ConstruHirt/Projetos/Em%20andamento/EXE%20-%20015.6293%20-%20Met.%20Dragagem%20(001.102)/2.%20Em%20desenvolvimento/OR-015.6293-301-10-001-R1-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FOLHA DE FECHAMENTO"/>
      <sheetName val="BDI"/>
      <sheetName val="RESUMO"/>
      <sheetName val="PLANILHA_SINTÉTICA"/>
      <sheetName val="CRONOGRAMA"/>
      <sheetName val="COMPOSIÇÕES COMPLEMENTARES "/>
      <sheetName val="COTAÇÕES"/>
      <sheetName val="Curva ABC2"/>
      <sheetName val="ENCARGOS SOCIAIS2"/>
      <sheetName val="SERVIÇOS 2"/>
      <sheetName val="Insumos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>
    <pageSetUpPr fitToPage="1"/>
  </sheetPr>
  <dimension ref="A1:Q2144"/>
  <sheetViews>
    <sheetView tabSelected="1" view="pageBreakPreview" zoomScaleNormal="85" zoomScaleSheetLayoutView="100" workbookViewId="0">
      <selection activeCell="P6" sqref="P6"/>
    </sheetView>
  </sheetViews>
  <sheetFormatPr defaultRowHeight="15" x14ac:dyDescent="0.25"/>
  <cols>
    <col min="1" max="1" width="1.7109375" style="116" customWidth="1"/>
    <col min="2" max="2" width="1.85546875" style="3" customWidth="1"/>
    <col min="3" max="3" width="9.28515625" style="2" bestFit="1" customWidth="1"/>
    <col min="4" max="4" width="11" style="24" customWidth="1"/>
    <col min="5" max="5" width="12.5703125" style="24" customWidth="1"/>
    <col min="6" max="6" width="58.5703125" style="24" customWidth="1"/>
    <col min="7" max="7" width="10.85546875" style="24" customWidth="1"/>
    <col min="8" max="8" width="13.28515625" style="13" customWidth="1"/>
    <col min="9" max="9" width="21.42578125" style="2" customWidth="1"/>
    <col min="10" max="10" width="23.28515625" style="14" customWidth="1"/>
    <col min="11" max="11" width="11.42578125" style="15" customWidth="1"/>
    <col min="12" max="12" width="10.85546875" hidden="1" customWidth="1"/>
    <col min="13" max="13" width="2.140625" style="4" customWidth="1"/>
    <col min="14" max="14" width="13.85546875" bestFit="1" customWidth="1"/>
    <col min="15" max="16" width="14.42578125" bestFit="1" customWidth="1"/>
  </cols>
  <sheetData>
    <row r="1" spans="1:17" s="2" customFormat="1" x14ac:dyDescent="0.25">
      <c r="A1" s="123"/>
      <c r="B1" s="3"/>
      <c r="C1" s="3"/>
      <c r="D1" s="195"/>
      <c r="E1" s="195"/>
      <c r="F1" s="3"/>
      <c r="G1" s="195"/>
      <c r="H1" s="3"/>
      <c r="I1" s="3"/>
      <c r="J1" s="3"/>
      <c r="K1" s="3"/>
      <c r="L1" s="3"/>
      <c r="M1" s="101"/>
    </row>
    <row r="2" spans="1:17" s="2" customFormat="1" ht="17.25" customHeight="1" x14ac:dyDescent="0.25">
      <c r="A2" s="196"/>
      <c r="B2" s="101"/>
      <c r="C2" s="3"/>
      <c r="D2" s="195"/>
      <c r="E2" s="195"/>
      <c r="F2" s="267" t="s">
        <v>15</v>
      </c>
      <c r="G2" s="267"/>
      <c r="H2" s="267"/>
      <c r="I2" s="267"/>
      <c r="J2" s="267"/>
      <c r="K2" s="267"/>
      <c r="L2" s="267"/>
      <c r="M2" s="191"/>
    </row>
    <row r="3" spans="1:17" s="2" customFormat="1" ht="27.75" customHeight="1" x14ac:dyDescent="0.25">
      <c r="A3" s="196"/>
      <c r="B3" s="101"/>
      <c r="C3" s="3"/>
      <c r="D3" s="195"/>
      <c r="E3" s="195"/>
      <c r="F3" s="270" t="s">
        <v>217</v>
      </c>
      <c r="G3" s="270"/>
      <c r="H3" s="270"/>
      <c r="I3" s="270"/>
      <c r="J3" s="197"/>
      <c r="K3" s="197"/>
      <c r="L3" s="197"/>
      <c r="M3" s="192"/>
    </row>
    <row r="4" spans="1:17" s="2" customFormat="1" ht="72" customHeight="1" x14ac:dyDescent="0.25">
      <c r="A4" s="196"/>
      <c r="B4" s="101"/>
      <c r="C4" s="3"/>
      <c r="D4" s="195"/>
      <c r="E4" s="195"/>
      <c r="F4" s="270"/>
      <c r="G4" s="270"/>
      <c r="H4" s="270"/>
      <c r="I4" s="270"/>
      <c r="J4" s="197"/>
      <c r="K4" s="197"/>
      <c r="L4" s="197"/>
      <c r="M4" s="192"/>
    </row>
    <row r="5" spans="1:17" s="2" customFormat="1" x14ac:dyDescent="0.25">
      <c r="A5" s="196"/>
      <c r="B5" s="101"/>
      <c r="C5" s="3"/>
      <c r="D5" s="195"/>
      <c r="E5" s="195"/>
      <c r="F5" s="198"/>
      <c r="G5" s="208"/>
      <c r="H5" s="198"/>
      <c r="I5" s="199"/>
      <c r="L5" s="3"/>
      <c r="M5" s="101"/>
    </row>
    <row r="6" spans="1:17" s="3" customFormat="1" x14ac:dyDescent="0.25">
      <c r="A6" s="196"/>
      <c r="B6" s="101"/>
      <c r="D6" s="195"/>
      <c r="E6" s="195"/>
      <c r="F6" s="198"/>
      <c r="G6" s="209"/>
      <c r="H6" s="198"/>
      <c r="I6" s="200"/>
      <c r="J6" s="268"/>
      <c r="K6" s="268"/>
      <c r="M6" s="101"/>
      <c r="N6" s="2"/>
      <c r="O6" s="2"/>
      <c r="P6" s="2"/>
      <c r="Q6" s="2"/>
    </row>
    <row r="7" spans="1:17" s="3" customFormat="1" x14ac:dyDescent="0.25">
      <c r="A7" s="196"/>
      <c r="B7" s="101"/>
      <c r="D7" s="195"/>
      <c r="E7" s="195"/>
      <c r="F7" s="198"/>
      <c r="G7" s="209"/>
      <c r="H7" s="198"/>
      <c r="I7" s="201"/>
      <c r="J7" s="204"/>
      <c r="K7" s="204"/>
      <c r="M7" s="101"/>
      <c r="N7" s="2"/>
      <c r="O7" s="2"/>
      <c r="P7" s="2"/>
      <c r="Q7" s="2"/>
    </row>
    <row r="8" spans="1:17" s="2" customFormat="1" ht="21" x14ac:dyDescent="0.25">
      <c r="A8" s="116"/>
      <c r="B8" s="193"/>
      <c r="C8" s="269" t="s">
        <v>218</v>
      </c>
      <c r="D8" s="269"/>
      <c r="E8" s="269"/>
      <c r="F8" s="269"/>
      <c r="G8" s="269"/>
      <c r="H8" s="269"/>
      <c r="I8" s="269"/>
      <c r="J8" s="269"/>
      <c r="K8" s="269"/>
      <c r="L8" s="269"/>
      <c r="M8" s="193"/>
      <c r="N8" s="3"/>
      <c r="O8" s="3"/>
      <c r="P8" s="3"/>
      <c r="Q8" s="3"/>
    </row>
    <row r="9" spans="1:17" s="3" customFormat="1" ht="21" x14ac:dyDescent="0.25">
      <c r="A9" s="123"/>
      <c r="B9" s="194"/>
      <c r="C9" s="194"/>
      <c r="D9" s="194"/>
      <c r="E9" s="194"/>
      <c r="F9" s="194"/>
      <c r="G9" s="194"/>
      <c r="H9" s="194"/>
      <c r="I9" s="194"/>
      <c r="J9" s="202"/>
      <c r="K9" s="203"/>
      <c r="M9" s="194"/>
    </row>
    <row r="10" spans="1:17" ht="15.75" thickBot="1" x14ac:dyDescent="0.3">
      <c r="C10" s="222" t="s">
        <v>12</v>
      </c>
      <c r="D10" s="223" t="s">
        <v>11</v>
      </c>
      <c r="E10" s="223" t="s">
        <v>10</v>
      </c>
      <c r="F10" s="224" t="s">
        <v>2</v>
      </c>
      <c r="G10" s="224" t="s">
        <v>3</v>
      </c>
      <c r="H10" s="224" t="s">
        <v>6</v>
      </c>
      <c r="I10" s="225" t="s">
        <v>27</v>
      </c>
      <c r="J10" s="225" t="s">
        <v>7</v>
      </c>
      <c r="K10" s="226" t="s">
        <v>8</v>
      </c>
      <c r="L10" s="12" t="s">
        <v>26</v>
      </c>
      <c r="M10" s="101"/>
      <c r="N10" s="2"/>
      <c r="O10" s="2"/>
      <c r="P10" s="2"/>
      <c r="Q10" s="2"/>
    </row>
    <row r="11" spans="1:17" ht="4.5" customHeight="1" thickTop="1" x14ac:dyDescent="0.25">
      <c r="C11" s="227"/>
      <c r="D11" s="141"/>
      <c r="E11" s="141"/>
      <c r="F11" s="228"/>
      <c r="G11" s="229"/>
      <c r="H11" s="230"/>
      <c r="I11" s="231"/>
      <c r="J11" s="231"/>
      <c r="K11" s="232"/>
      <c r="L11" s="120"/>
      <c r="M11" s="101"/>
      <c r="N11" s="3"/>
      <c r="O11" s="3"/>
      <c r="P11" s="3"/>
      <c r="Q11" s="3"/>
    </row>
    <row r="12" spans="1:17" x14ac:dyDescent="0.25">
      <c r="C12" s="334">
        <v>1</v>
      </c>
      <c r="D12" s="335"/>
      <c r="E12" s="335"/>
      <c r="F12" s="336" t="s">
        <v>158</v>
      </c>
      <c r="G12" s="337" t="s">
        <v>78</v>
      </c>
      <c r="H12" s="338"/>
      <c r="I12" s="339"/>
      <c r="J12" s="339">
        <f>SUM(J13:J17)</f>
        <v>0</v>
      </c>
      <c r="K12" s="340"/>
      <c r="L12" s="120"/>
      <c r="M12" s="101"/>
    </row>
    <row r="13" spans="1:17" x14ac:dyDescent="0.25">
      <c r="C13" s="341" t="s">
        <v>17</v>
      </c>
      <c r="D13" s="342"/>
      <c r="E13" s="342"/>
      <c r="F13" s="343" t="s">
        <v>209</v>
      </c>
      <c r="G13" s="344" t="str">
        <f>'Composição '!K10</f>
        <v>UNID</v>
      </c>
      <c r="H13" s="345">
        <v>1</v>
      </c>
      <c r="I13" s="346"/>
      <c r="J13" s="346"/>
      <c r="K13" s="347"/>
      <c r="L13" s="120"/>
      <c r="M13" s="101"/>
    </row>
    <row r="14" spans="1:17" x14ac:dyDescent="0.25">
      <c r="C14" s="341" t="s">
        <v>18</v>
      </c>
      <c r="D14" s="342"/>
      <c r="E14" s="342"/>
      <c r="F14" s="343" t="s">
        <v>210</v>
      </c>
      <c r="G14" s="344" t="str">
        <f>'Composição '!K10</f>
        <v>UNID</v>
      </c>
      <c r="H14" s="345">
        <v>1</v>
      </c>
      <c r="I14" s="346"/>
      <c r="J14" s="346"/>
      <c r="K14" s="347"/>
      <c r="L14" s="120"/>
      <c r="M14" s="101"/>
    </row>
    <row r="15" spans="1:17" x14ac:dyDescent="0.25">
      <c r="C15" s="341" t="s">
        <v>19</v>
      </c>
      <c r="D15" s="342"/>
      <c r="E15" s="342"/>
      <c r="F15" s="343" t="s">
        <v>211</v>
      </c>
      <c r="G15" s="344" t="str">
        <f>'Composição '!K10</f>
        <v>UNID</v>
      </c>
      <c r="H15" s="345">
        <v>1</v>
      </c>
      <c r="I15" s="346"/>
      <c r="J15" s="346"/>
      <c r="K15" s="347"/>
      <c r="L15" s="120"/>
      <c r="M15" s="101"/>
    </row>
    <row r="16" spans="1:17" ht="21" customHeight="1" x14ac:dyDescent="0.25">
      <c r="C16" s="341" t="s">
        <v>79</v>
      </c>
      <c r="D16" s="342"/>
      <c r="E16" s="342"/>
      <c r="F16" s="343" t="s">
        <v>163</v>
      </c>
      <c r="G16" s="344" t="str">
        <f>'Composição '!K410</f>
        <v>UNID</v>
      </c>
      <c r="H16" s="345">
        <v>7</v>
      </c>
      <c r="I16" s="346"/>
      <c r="J16" s="346"/>
      <c r="K16" s="347"/>
      <c r="L16" s="120"/>
      <c r="M16" s="101"/>
    </row>
    <row r="17" spans="3:16" ht="21" customHeight="1" x14ac:dyDescent="0.25">
      <c r="C17" s="341" t="s">
        <v>80</v>
      </c>
      <c r="D17" s="342"/>
      <c r="E17" s="342"/>
      <c r="F17" s="343" t="s">
        <v>166</v>
      </c>
      <c r="G17" s="344" t="s">
        <v>81</v>
      </c>
      <c r="H17" s="345">
        <v>1</v>
      </c>
      <c r="I17" s="346"/>
      <c r="J17" s="346"/>
      <c r="K17" s="347"/>
      <c r="L17" s="120"/>
      <c r="M17" s="101"/>
    </row>
    <row r="18" spans="3:16" x14ac:dyDescent="0.25">
      <c r="C18" s="334">
        <v>2</v>
      </c>
      <c r="D18" s="335"/>
      <c r="E18" s="335"/>
      <c r="F18" s="336" t="s">
        <v>171</v>
      </c>
      <c r="G18" s="337" t="s">
        <v>78</v>
      </c>
      <c r="H18" s="338"/>
      <c r="I18" s="339"/>
      <c r="J18" s="339"/>
      <c r="K18" s="340"/>
      <c r="L18" s="120"/>
      <c r="M18" s="101"/>
    </row>
    <row r="19" spans="3:16" x14ac:dyDescent="0.25">
      <c r="C19" s="341" t="s">
        <v>21</v>
      </c>
      <c r="D19" s="342"/>
      <c r="E19" s="342"/>
      <c r="F19" s="343" t="s">
        <v>183</v>
      </c>
      <c r="G19" s="344" t="s">
        <v>81</v>
      </c>
      <c r="H19" s="345">
        <v>7</v>
      </c>
      <c r="I19" s="348"/>
      <c r="J19" s="346"/>
      <c r="K19" s="347"/>
      <c r="L19" s="120"/>
      <c r="M19" s="101"/>
      <c r="N19" s="263"/>
    </row>
    <row r="20" spans="3:16" x14ac:dyDescent="0.25">
      <c r="C20" s="341" t="s">
        <v>22</v>
      </c>
      <c r="D20" s="342"/>
      <c r="E20" s="342"/>
      <c r="F20" s="343" t="s">
        <v>180</v>
      </c>
      <c r="G20" s="344" t="s">
        <v>81</v>
      </c>
      <c r="H20" s="345">
        <v>1</v>
      </c>
      <c r="I20" s="346"/>
      <c r="J20" s="346"/>
      <c r="K20" s="347"/>
      <c r="L20" s="120"/>
      <c r="M20" s="101"/>
    </row>
    <row r="21" spans="3:16" x14ac:dyDescent="0.25">
      <c r="C21" s="334">
        <v>3</v>
      </c>
      <c r="D21" s="335"/>
      <c r="E21" s="335"/>
      <c r="F21" s="336" t="s">
        <v>206</v>
      </c>
      <c r="G21" s="337"/>
      <c r="H21" s="338"/>
      <c r="I21" s="339"/>
      <c r="J21" s="339"/>
      <c r="K21" s="340"/>
      <c r="L21" s="120"/>
      <c r="M21" s="101"/>
      <c r="O21" s="150"/>
      <c r="P21" s="150"/>
    </row>
    <row r="22" spans="3:16" ht="51" x14ac:dyDescent="0.25">
      <c r="C22" s="341" t="s">
        <v>28</v>
      </c>
      <c r="D22" s="342"/>
      <c r="E22" s="342"/>
      <c r="F22" s="343" t="s">
        <v>203</v>
      </c>
      <c r="G22" s="344" t="s">
        <v>81</v>
      </c>
      <c r="H22" s="345">
        <v>38</v>
      </c>
      <c r="I22" s="346"/>
      <c r="J22" s="346"/>
      <c r="K22" s="347"/>
      <c r="L22" s="120"/>
      <c r="M22" s="101"/>
      <c r="O22" s="150"/>
      <c r="P22" s="150"/>
    </row>
    <row r="23" spans="3:16" x14ac:dyDescent="0.25">
      <c r="C23" s="334">
        <v>4</v>
      </c>
      <c r="D23" s="335"/>
      <c r="E23" s="335"/>
      <c r="F23" s="336" t="s">
        <v>194</v>
      </c>
      <c r="G23" s="337"/>
      <c r="H23" s="338"/>
      <c r="I23" s="339"/>
      <c r="J23" s="339"/>
      <c r="K23" s="340"/>
      <c r="L23" s="120"/>
      <c r="M23" s="101"/>
      <c r="P23" s="150"/>
    </row>
    <row r="24" spans="3:16" ht="51" x14ac:dyDescent="0.25">
      <c r="C24" s="341" t="s">
        <v>86</v>
      </c>
      <c r="D24" s="342"/>
      <c r="E24" s="342"/>
      <c r="F24" s="343" t="s">
        <v>184</v>
      </c>
      <c r="G24" s="344" t="s">
        <v>81</v>
      </c>
      <c r="H24" s="345">
        <v>38</v>
      </c>
      <c r="I24" s="346"/>
      <c r="J24" s="346"/>
      <c r="K24" s="347"/>
      <c r="L24" s="120"/>
      <c r="M24" s="101"/>
      <c r="P24" s="150"/>
    </row>
    <row r="25" spans="3:16" ht="25.5" x14ac:dyDescent="0.25">
      <c r="C25" s="341" t="s">
        <v>87</v>
      </c>
      <c r="D25" s="342"/>
      <c r="E25" s="342"/>
      <c r="F25" s="343" t="s">
        <v>179</v>
      </c>
      <c r="G25" s="344" t="str">
        <f>'Composição '!K288</f>
        <v>UNID</v>
      </c>
      <c r="H25" s="345">
        <v>8</v>
      </c>
      <c r="I25" s="346"/>
      <c r="J25" s="346"/>
      <c r="K25" s="347"/>
      <c r="L25" s="120"/>
      <c r="M25" s="101"/>
      <c r="P25" s="150"/>
    </row>
    <row r="26" spans="3:16" ht="51" x14ac:dyDescent="0.25">
      <c r="C26" s="341" t="s">
        <v>88</v>
      </c>
      <c r="D26" s="342"/>
      <c r="E26" s="342"/>
      <c r="F26" s="343" t="s">
        <v>195</v>
      </c>
      <c r="G26" s="344" t="s">
        <v>81</v>
      </c>
      <c r="H26" s="345">
        <v>33</v>
      </c>
      <c r="I26" s="346"/>
      <c r="J26" s="346"/>
      <c r="K26" s="347"/>
      <c r="L26" s="120"/>
      <c r="M26" s="101"/>
      <c r="P26" s="150"/>
    </row>
    <row r="27" spans="3:16" x14ac:dyDescent="0.25">
      <c r="C27" s="341" t="s">
        <v>89</v>
      </c>
      <c r="D27" s="342"/>
      <c r="E27" s="342"/>
      <c r="F27" s="343" t="s">
        <v>318</v>
      </c>
      <c r="G27" s="344" t="s">
        <v>81</v>
      </c>
      <c r="H27" s="345">
        <v>5</v>
      </c>
      <c r="I27" s="346"/>
      <c r="J27" s="346"/>
      <c r="K27" s="347"/>
      <c r="L27" s="120"/>
      <c r="M27" s="101"/>
      <c r="P27" s="150"/>
    </row>
    <row r="28" spans="3:16" ht="25.5" x14ac:dyDescent="0.25">
      <c r="C28" s="334">
        <v>5</v>
      </c>
      <c r="D28" s="335"/>
      <c r="E28" s="335"/>
      <c r="F28" s="336" t="s">
        <v>170</v>
      </c>
      <c r="G28" s="337"/>
      <c r="H28" s="338"/>
      <c r="I28" s="339"/>
      <c r="J28" s="339"/>
      <c r="K28" s="340"/>
      <c r="L28" s="120"/>
      <c r="M28" s="101"/>
      <c r="O28" s="150"/>
      <c r="P28" s="150"/>
    </row>
    <row r="29" spans="3:16" x14ac:dyDescent="0.25">
      <c r="C29" s="341" t="s">
        <v>41</v>
      </c>
      <c r="D29" s="342"/>
      <c r="E29" s="342"/>
      <c r="F29" s="343" t="s">
        <v>181</v>
      </c>
      <c r="G29" s="344" t="s">
        <v>81</v>
      </c>
      <c r="H29" s="345">
        <v>1</v>
      </c>
      <c r="I29" s="348"/>
      <c r="J29" s="346"/>
      <c r="K29" s="347"/>
      <c r="L29" s="120"/>
      <c r="M29" s="101"/>
      <c r="O29" s="150"/>
      <c r="P29" s="150"/>
    </row>
    <row r="30" spans="3:16" x14ac:dyDescent="0.25">
      <c r="C30" s="334">
        <v>6</v>
      </c>
      <c r="D30" s="335"/>
      <c r="E30" s="335"/>
      <c r="F30" s="336" t="s">
        <v>105</v>
      </c>
      <c r="G30" s="337" t="s">
        <v>78</v>
      </c>
      <c r="H30" s="338"/>
      <c r="I30" s="339"/>
      <c r="J30" s="339"/>
      <c r="K30" s="340"/>
      <c r="L30" s="120"/>
      <c r="M30" s="101"/>
    </row>
    <row r="31" spans="3:16" x14ac:dyDescent="0.25">
      <c r="C31" s="341" t="s">
        <v>71</v>
      </c>
      <c r="D31" s="342"/>
      <c r="E31" s="342"/>
      <c r="F31" s="343" t="s">
        <v>214</v>
      </c>
      <c r="G31" s="344" t="str">
        <f>'Composição '!K317</f>
        <v>UNID</v>
      </c>
      <c r="H31" s="345">
        <v>1</v>
      </c>
      <c r="I31" s="346"/>
      <c r="J31" s="346"/>
      <c r="K31" s="347"/>
      <c r="L31" s="120"/>
      <c r="M31" s="101"/>
    </row>
    <row r="32" spans="3:16" x14ac:dyDescent="0.25">
      <c r="C32" s="341" t="s">
        <v>72</v>
      </c>
      <c r="D32" s="342"/>
      <c r="E32" s="342"/>
      <c r="F32" s="343" t="s">
        <v>215</v>
      </c>
      <c r="G32" s="344" t="str">
        <f>'Composição '!K10</f>
        <v>UNID</v>
      </c>
      <c r="H32" s="345">
        <v>1</v>
      </c>
      <c r="I32" s="346"/>
      <c r="J32" s="346"/>
      <c r="K32" s="347"/>
      <c r="L32" s="120"/>
      <c r="M32" s="101"/>
      <c r="N32" s="150"/>
    </row>
    <row r="33" spans="3:16" x14ac:dyDescent="0.25">
      <c r="C33" s="341" t="s">
        <v>73</v>
      </c>
      <c r="D33" s="342"/>
      <c r="E33" s="342"/>
      <c r="F33" s="343" t="s">
        <v>216</v>
      </c>
      <c r="G33" s="344" t="str">
        <f>'Composição '!K10</f>
        <v>UNID</v>
      </c>
      <c r="H33" s="345">
        <v>1</v>
      </c>
      <c r="I33" s="346"/>
      <c r="J33" s="346"/>
      <c r="K33" s="347"/>
      <c r="L33" s="120"/>
      <c r="M33" s="101"/>
      <c r="N33" s="150"/>
    </row>
    <row r="34" spans="3:16" x14ac:dyDescent="0.25">
      <c r="C34" s="341" t="s">
        <v>74</v>
      </c>
      <c r="D34" s="342"/>
      <c r="E34" s="342"/>
      <c r="F34" s="343" t="s">
        <v>163</v>
      </c>
      <c r="G34" s="344" t="str">
        <f>'Composição '!K410</f>
        <v>UNID</v>
      </c>
      <c r="H34" s="345">
        <v>7</v>
      </c>
      <c r="I34" s="346"/>
      <c r="J34" s="346"/>
      <c r="K34" s="347"/>
      <c r="L34" s="120"/>
      <c r="M34" s="101"/>
      <c r="P34" s="150"/>
    </row>
    <row r="35" spans="3:16" x14ac:dyDescent="0.25">
      <c r="C35" s="341" t="s">
        <v>219</v>
      </c>
      <c r="D35" s="342"/>
      <c r="E35" s="342"/>
      <c r="F35" s="343" t="s">
        <v>166</v>
      </c>
      <c r="G35" s="344" t="str">
        <f>'Composição '!K437</f>
        <v>UNID</v>
      </c>
      <c r="H35" s="345">
        <v>1</v>
      </c>
      <c r="I35" s="346"/>
      <c r="J35" s="346"/>
      <c r="K35" s="347"/>
      <c r="L35" s="120"/>
      <c r="M35" s="101"/>
      <c r="O35" s="150"/>
      <c r="P35" s="150"/>
    </row>
    <row r="36" spans="3:16" x14ac:dyDescent="0.25">
      <c r="C36" s="349"/>
      <c r="D36" s="350"/>
      <c r="E36" s="350"/>
      <c r="F36" s="351"/>
      <c r="G36" s="352"/>
      <c r="H36" s="353"/>
      <c r="I36" s="354" t="s">
        <v>90</v>
      </c>
      <c r="J36" s="339"/>
      <c r="K36" s="355" t="str">
        <f>IFERROR(IF(J36="","",J36/SUMIF(#REF!,"TOTAL",J:J)),"")</f>
        <v/>
      </c>
      <c r="L36" s="120"/>
      <c r="M36" s="101"/>
      <c r="O36" s="150"/>
      <c r="P36" s="150"/>
    </row>
    <row r="37" spans="3:16" x14ac:dyDescent="0.25">
      <c r="C37" s="131"/>
      <c r="D37" s="129"/>
      <c r="E37" s="129"/>
      <c r="F37" s="121"/>
      <c r="G37" s="117"/>
      <c r="H37" s="118"/>
      <c r="I37" s="119"/>
      <c r="J37" s="119"/>
      <c r="K37" s="120"/>
      <c r="L37" s="120"/>
    </row>
    <row r="38" spans="3:16" x14ac:dyDescent="0.25">
      <c r="C38" s="131"/>
      <c r="D38" s="129"/>
      <c r="E38" s="129"/>
      <c r="F38" s="121"/>
      <c r="G38" s="117"/>
      <c r="H38" s="118"/>
      <c r="I38" s="119"/>
      <c r="J38" s="119"/>
      <c r="K38" s="120"/>
      <c r="L38" s="120"/>
    </row>
    <row r="39" spans="3:16" x14ac:dyDescent="0.25">
      <c r="C39" s="131"/>
      <c r="D39" s="129"/>
      <c r="E39" s="129"/>
      <c r="F39" s="121"/>
      <c r="G39" s="117"/>
      <c r="H39" s="118"/>
      <c r="I39" s="119"/>
      <c r="J39" s="119"/>
      <c r="K39" s="120"/>
      <c r="L39" s="120"/>
    </row>
    <row r="40" spans="3:16" x14ac:dyDescent="0.25">
      <c r="C40" s="131"/>
      <c r="D40" s="129"/>
      <c r="E40" s="129"/>
      <c r="F40" s="121"/>
      <c r="G40" s="117"/>
      <c r="H40" s="118"/>
      <c r="I40" s="119"/>
      <c r="J40" s="119"/>
      <c r="K40" s="120"/>
      <c r="L40" s="120"/>
    </row>
    <row r="41" spans="3:16" x14ac:dyDescent="0.25">
      <c r="C41" s="131"/>
      <c r="D41" s="129"/>
      <c r="E41" s="129"/>
      <c r="F41" s="121"/>
      <c r="G41" s="117"/>
      <c r="H41" s="118"/>
      <c r="I41" s="119"/>
      <c r="J41" s="119"/>
      <c r="K41" s="120"/>
      <c r="L41" s="120"/>
    </row>
    <row r="42" spans="3:16" x14ac:dyDescent="0.25">
      <c r="C42" s="131"/>
      <c r="D42" s="129"/>
      <c r="E42" s="129"/>
      <c r="F42" s="121"/>
      <c r="G42" s="117"/>
      <c r="H42" s="118"/>
      <c r="I42" s="119"/>
      <c r="J42" s="119"/>
      <c r="K42" s="120"/>
      <c r="L42" s="120"/>
    </row>
    <row r="43" spans="3:16" x14ac:dyDescent="0.25">
      <c r="C43" s="131"/>
      <c r="D43" s="129"/>
      <c r="E43" s="129"/>
      <c r="F43" s="121"/>
      <c r="G43" s="117"/>
      <c r="H43" s="118"/>
      <c r="I43" s="119"/>
      <c r="J43" s="119"/>
      <c r="K43" s="120"/>
      <c r="L43" s="120"/>
    </row>
    <row r="44" spans="3:16" x14ac:dyDescent="0.25">
      <c r="C44" s="131"/>
      <c r="D44" s="129"/>
      <c r="E44" s="129"/>
      <c r="F44" s="121"/>
      <c r="G44" s="117"/>
      <c r="H44" s="118"/>
      <c r="I44" s="119"/>
      <c r="J44" s="119"/>
      <c r="K44" s="120"/>
      <c r="L44" s="120"/>
    </row>
    <row r="45" spans="3:16" x14ac:dyDescent="0.25">
      <c r="C45" s="131"/>
      <c r="D45" s="129"/>
      <c r="E45" s="129"/>
      <c r="F45" s="121"/>
      <c r="G45" s="117"/>
      <c r="H45" s="118"/>
      <c r="I45" s="119"/>
      <c r="J45" s="119"/>
      <c r="K45" s="120"/>
      <c r="L45" s="120"/>
    </row>
    <row r="46" spans="3:16" x14ac:dyDescent="0.25">
      <c r="C46" s="131"/>
      <c r="D46" s="129"/>
      <c r="E46" s="129"/>
      <c r="F46" s="121"/>
      <c r="G46" s="117"/>
      <c r="H46" s="118"/>
      <c r="I46" s="119"/>
      <c r="J46" s="119"/>
      <c r="K46" s="120"/>
      <c r="L46" s="120"/>
    </row>
    <row r="47" spans="3:16" x14ac:dyDescent="0.25">
      <c r="C47" s="131"/>
      <c r="D47" s="129"/>
      <c r="E47" s="129"/>
      <c r="F47" s="121"/>
      <c r="G47" s="117"/>
      <c r="H47" s="118"/>
      <c r="I47" s="119"/>
      <c r="J47" s="119"/>
      <c r="K47" s="120"/>
      <c r="L47" s="120"/>
    </row>
    <row r="48" spans="3:16" x14ac:dyDescent="0.25">
      <c r="C48" s="131"/>
      <c r="D48" s="129"/>
      <c r="E48" s="129"/>
      <c r="F48" s="121"/>
      <c r="G48" s="117"/>
      <c r="H48" s="118"/>
      <c r="I48" s="119"/>
      <c r="J48" s="119"/>
      <c r="K48" s="120"/>
      <c r="L48" s="120"/>
    </row>
    <row r="49" spans="3:12" x14ac:dyDescent="0.25">
      <c r="C49" s="131"/>
      <c r="D49" s="129"/>
      <c r="E49" s="129"/>
      <c r="F49" s="121"/>
      <c r="G49" s="117"/>
      <c r="H49" s="118"/>
      <c r="I49" s="119"/>
      <c r="J49" s="119"/>
      <c r="K49" s="120"/>
      <c r="L49" s="120"/>
    </row>
    <row r="50" spans="3:12" x14ac:dyDescent="0.25">
      <c r="C50" s="131"/>
      <c r="D50" s="129"/>
      <c r="E50" s="129"/>
      <c r="F50" s="121"/>
      <c r="G50" s="117"/>
      <c r="H50" s="118"/>
      <c r="I50" s="119"/>
      <c r="J50" s="119"/>
      <c r="K50" s="120"/>
      <c r="L50" s="120"/>
    </row>
    <row r="51" spans="3:12" x14ac:dyDescent="0.25">
      <c r="C51" s="131"/>
      <c r="D51" s="129"/>
      <c r="E51" s="129"/>
      <c r="F51" s="121"/>
      <c r="G51" s="117"/>
      <c r="H51" s="118"/>
      <c r="I51" s="119"/>
      <c r="J51" s="119"/>
      <c r="K51" s="120"/>
      <c r="L51" s="120"/>
    </row>
    <row r="52" spans="3:12" x14ac:dyDescent="0.25">
      <c r="C52" s="131"/>
      <c r="D52" s="129"/>
      <c r="E52" s="129"/>
      <c r="F52" s="121"/>
      <c r="G52" s="117"/>
      <c r="H52" s="118"/>
      <c r="I52" s="119"/>
      <c r="J52" s="119"/>
      <c r="K52" s="120"/>
      <c r="L52" s="120"/>
    </row>
    <row r="53" spans="3:12" x14ac:dyDescent="0.25">
      <c r="C53" s="131"/>
      <c r="D53" s="129"/>
      <c r="E53" s="129"/>
      <c r="F53" s="121"/>
      <c r="G53" s="117"/>
      <c r="H53" s="118"/>
      <c r="I53" s="119"/>
      <c r="J53" s="119"/>
      <c r="K53" s="120"/>
      <c r="L53" s="120"/>
    </row>
    <row r="54" spans="3:12" x14ac:dyDescent="0.25">
      <c r="C54" s="131"/>
      <c r="D54" s="129"/>
      <c r="E54" s="129"/>
      <c r="F54" s="121"/>
      <c r="G54" s="117"/>
      <c r="H54" s="118"/>
      <c r="I54" s="119"/>
      <c r="J54" s="119"/>
      <c r="K54" s="120"/>
      <c r="L54" s="120"/>
    </row>
    <row r="55" spans="3:12" x14ac:dyDescent="0.25">
      <c r="C55" s="131"/>
      <c r="D55" s="129"/>
      <c r="E55" s="129"/>
      <c r="F55" s="121"/>
      <c r="G55" s="117"/>
      <c r="H55" s="118"/>
      <c r="I55" s="119"/>
      <c r="J55" s="119"/>
      <c r="K55" s="120"/>
      <c r="L55" s="120"/>
    </row>
    <row r="56" spans="3:12" x14ac:dyDescent="0.25">
      <c r="C56" s="131"/>
      <c r="D56" s="129"/>
      <c r="E56" s="129"/>
      <c r="F56" s="121"/>
      <c r="G56" s="117"/>
      <c r="H56" s="118"/>
      <c r="I56" s="119"/>
      <c r="J56" s="119"/>
      <c r="K56" s="120"/>
      <c r="L56" s="120"/>
    </row>
    <row r="57" spans="3:12" x14ac:dyDescent="0.25">
      <c r="C57" s="131"/>
      <c r="D57" s="129"/>
      <c r="E57" s="129"/>
      <c r="F57" s="121"/>
      <c r="G57" s="117"/>
      <c r="H57" s="118"/>
      <c r="I57" s="119"/>
      <c r="J57" s="119"/>
      <c r="K57" s="120"/>
      <c r="L57" s="120"/>
    </row>
    <row r="58" spans="3:12" x14ac:dyDescent="0.25">
      <c r="C58" s="131"/>
      <c r="D58" s="129"/>
      <c r="E58" s="129"/>
      <c r="F58" s="121"/>
      <c r="G58" s="117"/>
      <c r="H58" s="118"/>
      <c r="I58" s="119"/>
      <c r="J58" s="119"/>
      <c r="K58" s="120"/>
      <c r="L58" s="120"/>
    </row>
    <row r="59" spans="3:12" x14ac:dyDescent="0.25">
      <c r="C59" s="131"/>
      <c r="D59" s="129"/>
      <c r="E59" s="129"/>
      <c r="F59" s="121"/>
      <c r="G59" s="117"/>
      <c r="H59" s="118"/>
      <c r="I59" s="119"/>
      <c r="J59" s="119"/>
      <c r="K59" s="120"/>
      <c r="L59" s="120"/>
    </row>
    <row r="60" spans="3:12" x14ac:dyDescent="0.25">
      <c r="C60" s="131"/>
      <c r="D60" s="129"/>
      <c r="E60" s="129"/>
      <c r="F60" s="121"/>
      <c r="G60" s="117"/>
      <c r="H60" s="118"/>
      <c r="I60" s="119"/>
      <c r="J60" s="119"/>
      <c r="K60" s="120"/>
      <c r="L60" s="120"/>
    </row>
    <row r="61" spans="3:12" x14ac:dyDescent="0.25">
      <c r="C61" s="131"/>
      <c r="D61" s="129"/>
      <c r="E61" s="129"/>
      <c r="F61" s="121"/>
      <c r="G61" s="117"/>
      <c r="H61" s="118"/>
      <c r="I61" s="119"/>
      <c r="J61" s="119"/>
      <c r="K61" s="120"/>
      <c r="L61" s="120"/>
    </row>
    <row r="62" spans="3:12" x14ac:dyDescent="0.25">
      <c r="C62" s="131"/>
      <c r="D62" s="129"/>
      <c r="E62" s="129"/>
      <c r="F62" s="121"/>
      <c r="G62" s="117"/>
      <c r="H62" s="118"/>
      <c r="I62" s="119"/>
      <c r="J62" s="119"/>
      <c r="K62" s="120"/>
      <c r="L62" s="120"/>
    </row>
    <row r="63" spans="3:12" x14ac:dyDescent="0.25">
      <c r="C63" s="131"/>
      <c r="D63" s="129"/>
      <c r="E63" s="129"/>
      <c r="F63" s="121"/>
      <c r="G63" s="117"/>
      <c r="H63" s="118"/>
      <c r="I63" s="119"/>
      <c r="J63" s="119"/>
      <c r="K63" s="120"/>
      <c r="L63" s="120"/>
    </row>
    <row r="64" spans="3:12" x14ac:dyDescent="0.25">
      <c r="C64" s="131"/>
      <c r="D64" s="129"/>
      <c r="E64" s="129"/>
      <c r="F64" s="121"/>
      <c r="G64" s="117"/>
      <c r="H64" s="118"/>
      <c r="I64" s="119"/>
      <c r="J64" s="119"/>
      <c r="K64" s="120"/>
      <c r="L64" s="120"/>
    </row>
    <row r="65" spans="3:12" x14ac:dyDescent="0.25">
      <c r="C65" s="131"/>
      <c r="D65" s="129"/>
      <c r="E65" s="129"/>
      <c r="F65" s="121"/>
      <c r="G65" s="117"/>
      <c r="H65" s="118"/>
      <c r="I65" s="119"/>
      <c r="J65" s="119"/>
      <c r="K65" s="120"/>
      <c r="L65" s="120"/>
    </row>
    <row r="66" spans="3:12" x14ac:dyDescent="0.25">
      <c r="C66" s="131"/>
      <c r="D66" s="129"/>
      <c r="E66" s="129"/>
      <c r="F66" s="121"/>
      <c r="G66" s="117"/>
      <c r="H66" s="118"/>
      <c r="I66" s="119"/>
      <c r="J66" s="119"/>
      <c r="K66" s="120"/>
      <c r="L66" s="120"/>
    </row>
    <row r="67" spans="3:12" x14ac:dyDescent="0.25">
      <c r="C67" s="131"/>
      <c r="D67" s="129"/>
      <c r="E67" s="129"/>
      <c r="F67" s="121"/>
      <c r="G67" s="117"/>
      <c r="H67" s="118"/>
      <c r="I67" s="119"/>
      <c r="J67" s="119"/>
      <c r="K67" s="120"/>
      <c r="L67" s="120"/>
    </row>
    <row r="68" spans="3:12" x14ac:dyDescent="0.25">
      <c r="C68" s="131"/>
      <c r="D68" s="129"/>
      <c r="E68" s="129"/>
      <c r="F68" s="121"/>
      <c r="G68" s="117"/>
      <c r="H68" s="118"/>
      <c r="I68" s="119"/>
      <c r="J68" s="119"/>
      <c r="K68" s="120"/>
      <c r="L68" s="120"/>
    </row>
    <row r="69" spans="3:12" x14ac:dyDescent="0.25">
      <c r="C69" s="131"/>
      <c r="D69" s="129"/>
      <c r="E69" s="129"/>
      <c r="F69" s="121"/>
      <c r="G69" s="117"/>
      <c r="H69" s="118"/>
      <c r="I69" s="119"/>
      <c r="J69" s="119"/>
      <c r="K69" s="120"/>
      <c r="L69" s="120"/>
    </row>
    <row r="70" spans="3:12" x14ac:dyDescent="0.25">
      <c r="C70" s="131"/>
      <c r="D70" s="129"/>
      <c r="E70" s="129"/>
      <c r="F70" s="121"/>
      <c r="G70" s="117"/>
      <c r="H70" s="118"/>
      <c r="I70" s="119"/>
      <c r="J70" s="119"/>
      <c r="K70" s="120"/>
      <c r="L70" s="120"/>
    </row>
    <row r="71" spans="3:12" x14ac:dyDescent="0.25">
      <c r="C71" s="131"/>
      <c r="D71" s="129"/>
      <c r="E71" s="129"/>
      <c r="F71" s="121"/>
      <c r="G71" s="117"/>
      <c r="H71" s="118"/>
      <c r="I71" s="119"/>
      <c r="J71" s="119"/>
      <c r="K71" s="120"/>
      <c r="L71" s="120"/>
    </row>
    <row r="72" spans="3:12" x14ac:dyDescent="0.25">
      <c r="C72" s="131"/>
      <c r="D72" s="129"/>
      <c r="E72" s="129"/>
      <c r="F72" s="121"/>
      <c r="G72" s="117"/>
      <c r="H72" s="118"/>
      <c r="I72" s="119"/>
      <c r="J72" s="119"/>
      <c r="K72" s="120"/>
      <c r="L72" s="120"/>
    </row>
    <row r="73" spans="3:12" x14ac:dyDescent="0.25">
      <c r="C73" s="131"/>
      <c r="D73" s="129"/>
      <c r="E73" s="129"/>
      <c r="F73" s="121"/>
      <c r="G73" s="117"/>
      <c r="H73" s="118"/>
      <c r="I73" s="119"/>
      <c r="J73" s="119"/>
      <c r="K73" s="120"/>
      <c r="L73" s="120"/>
    </row>
    <row r="74" spans="3:12" x14ac:dyDescent="0.25">
      <c r="C74" s="131"/>
      <c r="D74" s="129"/>
      <c r="E74" s="129"/>
      <c r="F74" s="121"/>
      <c r="G74" s="117"/>
      <c r="H74" s="118"/>
      <c r="I74" s="119"/>
      <c r="J74" s="119"/>
      <c r="K74" s="120"/>
      <c r="L74" s="120"/>
    </row>
    <row r="75" spans="3:12" x14ac:dyDescent="0.25">
      <c r="C75" s="131"/>
      <c r="D75" s="129"/>
      <c r="E75" s="129"/>
      <c r="F75" s="121"/>
      <c r="G75" s="117"/>
      <c r="H75" s="118"/>
      <c r="I75" s="119"/>
      <c r="J75" s="119"/>
      <c r="K75" s="120"/>
      <c r="L75" s="120"/>
    </row>
    <row r="76" spans="3:12" x14ac:dyDescent="0.25">
      <c r="C76" s="131"/>
      <c r="D76" s="129"/>
      <c r="E76" s="129"/>
      <c r="F76" s="121"/>
      <c r="G76" s="117"/>
      <c r="H76" s="118"/>
      <c r="I76" s="119"/>
      <c r="J76" s="119"/>
      <c r="K76" s="120"/>
      <c r="L76" s="120"/>
    </row>
    <row r="77" spans="3:12" x14ac:dyDescent="0.25">
      <c r="C77" s="131"/>
      <c r="D77" s="129"/>
      <c r="E77" s="129"/>
      <c r="F77" s="121"/>
      <c r="G77" s="117"/>
      <c r="H77" s="118"/>
      <c r="I77" s="119"/>
      <c r="J77" s="119"/>
      <c r="K77" s="120"/>
      <c r="L77" s="120"/>
    </row>
    <row r="78" spans="3:12" x14ac:dyDescent="0.25">
      <c r="C78" s="131"/>
      <c r="D78" s="129"/>
      <c r="E78" s="129"/>
      <c r="F78" s="121"/>
      <c r="G78" s="117"/>
      <c r="H78" s="118"/>
      <c r="I78" s="119"/>
      <c r="J78" s="119"/>
      <c r="K78" s="120"/>
      <c r="L78" s="120"/>
    </row>
    <row r="79" spans="3:12" x14ac:dyDescent="0.25">
      <c r="C79" s="131"/>
      <c r="D79" s="129"/>
      <c r="E79" s="129"/>
      <c r="F79" s="121"/>
      <c r="G79" s="117"/>
      <c r="H79" s="118"/>
      <c r="I79" s="119"/>
      <c r="J79" s="119"/>
      <c r="K79" s="120"/>
      <c r="L79" s="120"/>
    </row>
    <row r="80" spans="3:12" x14ac:dyDescent="0.25">
      <c r="C80" s="131"/>
      <c r="D80" s="129"/>
      <c r="E80" s="129"/>
      <c r="F80" s="121"/>
      <c r="G80" s="117"/>
      <c r="H80" s="118"/>
      <c r="I80" s="119"/>
      <c r="J80" s="119"/>
      <c r="K80" s="120"/>
      <c r="L80" s="120"/>
    </row>
    <row r="81" spans="3:12" x14ac:dyDescent="0.25">
      <c r="C81" s="131"/>
      <c r="D81" s="129"/>
      <c r="E81" s="129"/>
      <c r="F81" s="121"/>
      <c r="G81" s="117"/>
      <c r="H81" s="118"/>
      <c r="I81" s="119"/>
      <c r="J81" s="119"/>
      <c r="K81" s="120"/>
      <c r="L81" s="120"/>
    </row>
    <row r="82" spans="3:12" x14ac:dyDescent="0.25">
      <c r="C82" s="131"/>
      <c r="D82" s="129"/>
      <c r="E82" s="129"/>
      <c r="F82" s="121"/>
      <c r="G82" s="117"/>
      <c r="H82" s="118"/>
      <c r="I82" s="119"/>
      <c r="J82" s="119"/>
      <c r="K82" s="120"/>
      <c r="L82" s="120"/>
    </row>
    <row r="83" spans="3:12" x14ac:dyDescent="0.25">
      <c r="C83" s="131"/>
      <c r="D83" s="129"/>
      <c r="E83" s="129"/>
      <c r="F83" s="121"/>
      <c r="G83" s="117"/>
      <c r="H83" s="118"/>
      <c r="I83" s="119"/>
      <c r="J83" s="119"/>
      <c r="K83" s="120"/>
      <c r="L83" s="120"/>
    </row>
    <row r="84" spans="3:12" x14ac:dyDescent="0.25">
      <c r="C84" s="131"/>
      <c r="D84" s="129"/>
      <c r="E84" s="129"/>
      <c r="F84" s="121"/>
      <c r="G84" s="117"/>
      <c r="H84" s="118"/>
      <c r="I84" s="119"/>
      <c r="J84" s="119"/>
      <c r="K84" s="120"/>
      <c r="L84" s="120"/>
    </row>
    <row r="85" spans="3:12" x14ac:dyDescent="0.25">
      <c r="C85" s="131"/>
      <c r="D85" s="129"/>
      <c r="E85" s="129"/>
      <c r="F85" s="121"/>
      <c r="G85" s="117"/>
      <c r="H85" s="118"/>
      <c r="I85" s="119"/>
      <c r="J85" s="119"/>
      <c r="K85" s="120"/>
      <c r="L85" s="120"/>
    </row>
    <row r="86" spans="3:12" x14ac:dyDescent="0.25">
      <c r="C86" s="131"/>
      <c r="D86" s="129"/>
      <c r="E86" s="129"/>
      <c r="F86" s="121"/>
      <c r="G86" s="117"/>
      <c r="H86" s="118"/>
      <c r="I86" s="119"/>
      <c r="J86" s="119"/>
      <c r="K86" s="120"/>
      <c r="L86" s="120"/>
    </row>
    <row r="87" spans="3:12" x14ac:dyDescent="0.25">
      <c r="C87" s="131"/>
      <c r="D87" s="129"/>
      <c r="E87" s="129"/>
      <c r="F87" s="121"/>
      <c r="G87" s="117"/>
      <c r="H87" s="118"/>
      <c r="I87" s="119"/>
      <c r="J87" s="119"/>
      <c r="K87" s="120"/>
      <c r="L87" s="120"/>
    </row>
    <row r="88" spans="3:12" x14ac:dyDescent="0.25">
      <c r="C88" s="131"/>
      <c r="D88" s="129"/>
      <c r="E88" s="129"/>
      <c r="F88" s="121"/>
      <c r="G88" s="117"/>
      <c r="H88" s="118"/>
      <c r="I88" s="119"/>
      <c r="J88" s="119"/>
      <c r="K88" s="120"/>
      <c r="L88" s="120"/>
    </row>
    <row r="89" spans="3:12" x14ac:dyDescent="0.25">
      <c r="C89" s="131"/>
      <c r="D89" s="129"/>
      <c r="E89" s="129"/>
      <c r="F89" s="121"/>
      <c r="G89" s="117"/>
      <c r="H89" s="118"/>
      <c r="I89" s="119"/>
      <c r="J89" s="119"/>
      <c r="K89" s="120"/>
      <c r="L89" s="120"/>
    </row>
    <row r="90" spans="3:12" x14ac:dyDescent="0.25">
      <c r="C90" s="131"/>
      <c r="D90" s="129"/>
      <c r="E90" s="129"/>
      <c r="F90" s="121"/>
      <c r="G90" s="117"/>
      <c r="H90" s="118"/>
      <c r="I90" s="119"/>
      <c r="J90" s="119"/>
      <c r="K90" s="120"/>
      <c r="L90" s="120"/>
    </row>
    <row r="91" spans="3:12" x14ac:dyDescent="0.25">
      <c r="C91" s="131"/>
      <c r="D91" s="129"/>
      <c r="E91" s="129"/>
      <c r="F91" s="121"/>
      <c r="G91" s="117"/>
      <c r="H91" s="118"/>
      <c r="I91" s="119"/>
      <c r="J91" s="119"/>
      <c r="K91" s="120"/>
      <c r="L91" s="120"/>
    </row>
    <row r="92" spans="3:12" x14ac:dyDescent="0.25">
      <c r="C92" s="131"/>
      <c r="D92" s="129"/>
      <c r="E92" s="129"/>
      <c r="F92" s="121"/>
      <c r="G92" s="117"/>
      <c r="H92" s="118"/>
      <c r="I92" s="119"/>
      <c r="J92" s="119"/>
      <c r="K92" s="120"/>
      <c r="L92" s="120"/>
    </row>
    <row r="93" spans="3:12" x14ac:dyDescent="0.25">
      <c r="C93" s="131"/>
      <c r="D93" s="129"/>
      <c r="E93" s="129"/>
      <c r="F93" s="121"/>
      <c r="G93" s="117"/>
      <c r="H93" s="118"/>
      <c r="I93" s="119"/>
      <c r="J93" s="119"/>
      <c r="K93" s="120"/>
      <c r="L93" s="120"/>
    </row>
    <row r="94" spans="3:12" x14ac:dyDescent="0.25">
      <c r="C94" s="131"/>
      <c r="D94" s="129"/>
      <c r="E94" s="129"/>
      <c r="F94" s="121"/>
      <c r="G94" s="117"/>
      <c r="H94" s="118"/>
      <c r="I94" s="119"/>
      <c r="J94" s="119"/>
      <c r="K94" s="120"/>
      <c r="L94" s="120"/>
    </row>
    <row r="95" spans="3:12" x14ac:dyDescent="0.25">
      <c r="C95" s="131"/>
      <c r="D95" s="129"/>
      <c r="E95" s="129"/>
      <c r="F95" s="121"/>
      <c r="G95" s="117"/>
      <c r="H95" s="118"/>
      <c r="I95" s="119"/>
      <c r="J95" s="119"/>
      <c r="K95" s="120"/>
      <c r="L95" s="120"/>
    </row>
    <row r="96" spans="3:12" x14ac:dyDescent="0.25">
      <c r="C96" s="131"/>
      <c r="D96" s="129"/>
      <c r="E96" s="129"/>
      <c r="F96" s="121"/>
      <c r="G96" s="117"/>
      <c r="H96" s="118"/>
      <c r="I96" s="119"/>
      <c r="J96" s="119"/>
      <c r="K96" s="120"/>
      <c r="L96" s="120"/>
    </row>
    <row r="97" spans="3:12" x14ac:dyDescent="0.25">
      <c r="C97" s="131"/>
      <c r="D97" s="129"/>
      <c r="E97" s="129"/>
      <c r="F97" s="121"/>
      <c r="G97" s="117"/>
      <c r="H97" s="118"/>
      <c r="I97" s="119"/>
      <c r="J97" s="119"/>
      <c r="K97" s="120"/>
      <c r="L97" s="120"/>
    </row>
    <row r="98" spans="3:12" x14ac:dyDescent="0.25">
      <c r="C98" s="131"/>
      <c r="D98" s="129"/>
      <c r="E98" s="129"/>
      <c r="F98" s="121"/>
      <c r="G98" s="117"/>
      <c r="H98" s="118"/>
      <c r="I98" s="119"/>
      <c r="J98" s="119"/>
      <c r="K98" s="120"/>
      <c r="L98" s="120"/>
    </row>
    <row r="99" spans="3:12" x14ac:dyDescent="0.25">
      <c r="C99" s="131"/>
      <c r="D99" s="129"/>
      <c r="E99" s="129"/>
      <c r="F99" s="121"/>
      <c r="G99" s="117"/>
      <c r="H99" s="118"/>
      <c r="I99" s="119"/>
      <c r="J99" s="119"/>
      <c r="K99" s="120"/>
      <c r="L99" s="120"/>
    </row>
    <row r="100" spans="3:12" x14ac:dyDescent="0.25">
      <c r="C100" s="131"/>
      <c r="D100" s="129"/>
      <c r="E100" s="129"/>
      <c r="F100" s="121"/>
      <c r="G100" s="117"/>
      <c r="H100" s="118"/>
      <c r="I100" s="119"/>
      <c r="J100" s="119"/>
      <c r="K100" s="120"/>
      <c r="L100" s="120"/>
    </row>
    <row r="101" spans="3:12" x14ac:dyDescent="0.25">
      <c r="C101" s="131"/>
      <c r="D101" s="129"/>
      <c r="E101" s="129"/>
      <c r="F101" s="121"/>
      <c r="G101" s="117"/>
      <c r="H101" s="118"/>
      <c r="I101" s="119"/>
      <c r="J101" s="119"/>
      <c r="K101" s="120"/>
      <c r="L101" s="120"/>
    </row>
    <row r="102" spans="3:12" x14ac:dyDescent="0.25">
      <c r="C102" s="131"/>
      <c r="D102" s="129"/>
      <c r="E102" s="129"/>
      <c r="F102" s="121"/>
      <c r="G102" s="117"/>
      <c r="H102" s="118"/>
      <c r="I102" s="119"/>
      <c r="J102" s="119"/>
      <c r="K102" s="120"/>
      <c r="L102" s="120"/>
    </row>
    <row r="103" spans="3:12" x14ac:dyDescent="0.25">
      <c r="C103" s="131"/>
      <c r="D103" s="129"/>
      <c r="E103" s="129"/>
      <c r="F103" s="121"/>
      <c r="G103" s="117"/>
      <c r="H103" s="118"/>
      <c r="I103" s="119"/>
      <c r="J103" s="119"/>
      <c r="K103" s="120"/>
      <c r="L103" s="120"/>
    </row>
    <row r="104" spans="3:12" x14ac:dyDescent="0.25">
      <c r="C104" s="131"/>
      <c r="D104" s="129"/>
      <c r="E104" s="129"/>
      <c r="F104" s="121"/>
      <c r="G104" s="117"/>
      <c r="H104" s="118"/>
      <c r="I104" s="119"/>
      <c r="J104" s="119"/>
      <c r="K104" s="120"/>
      <c r="L104" s="120"/>
    </row>
    <row r="105" spans="3:12" x14ac:dyDescent="0.25">
      <c r="C105" s="131"/>
      <c r="D105" s="129"/>
      <c r="E105" s="129"/>
      <c r="F105" s="121"/>
      <c r="G105" s="117"/>
      <c r="H105" s="118"/>
      <c r="I105" s="119"/>
      <c r="J105" s="119"/>
      <c r="K105" s="120"/>
      <c r="L105" s="120"/>
    </row>
    <row r="106" spans="3:12" x14ac:dyDescent="0.25">
      <c r="C106" s="131"/>
      <c r="D106" s="129"/>
      <c r="E106" s="129"/>
      <c r="F106" s="121"/>
      <c r="G106" s="117"/>
      <c r="H106" s="118"/>
      <c r="I106" s="119"/>
      <c r="J106" s="119"/>
      <c r="K106" s="120"/>
      <c r="L106" s="120"/>
    </row>
    <row r="107" spans="3:12" x14ac:dyDescent="0.25">
      <c r="C107" s="131"/>
      <c r="D107" s="129"/>
      <c r="E107" s="129"/>
      <c r="F107" s="121"/>
      <c r="G107" s="117"/>
      <c r="H107" s="118"/>
      <c r="I107" s="119"/>
      <c r="J107" s="119"/>
      <c r="K107" s="120"/>
      <c r="L107" s="120"/>
    </row>
    <row r="108" spans="3:12" x14ac:dyDescent="0.25">
      <c r="C108" s="131"/>
      <c r="D108" s="129"/>
      <c r="E108" s="129"/>
      <c r="F108" s="121"/>
      <c r="G108" s="117"/>
      <c r="H108" s="118"/>
      <c r="I108" s="119"/>
      <c r="J108" s="119"/>
      <c r="K108" s="120"/>
      <c r="L108" s="120"/>
    </row>
    <row r="109" spans="3:12" x14ac:dyDescent="0.25">
      <c r="C109" s="131"/>
      <c r="D109" s="129"/>
      <c r="E109" s="129"/>
      <c r="F109" s="121"/>
      <c r="G109" s="117"/>
      <c r="H109" s="118"/>
      <c r="I109" s="119"/>
      <c r="J109" s="119"/>
      <c r="K109" s="120"/>
      <c r="L109" s="120"/>
    </row>
    <row r="110" spans="3:12" x14ac:dyDescent="0.25">
      <c r="C110" s="131"/>
      <c r="D110" s="129"/>
      <c r="E110" s="129"/>
      <c r="F110" s="121"/>
      <c r="G110" s="117"/>
      <c r="H110" s="118"/>
      <c r="I110" s="119"/>
      <c r="J110" s="119"/>
      <c r="K110" s="120"/>
      <c r="L110" s="120"/>
    </row>
    <row r="111" spans="3:12" x14ac:dyDescent="0.25">
      <c r="C111" s="131"/>
      <c r="D111" s="129"/>
      <c r="E111" s="129"/>
      <c r="F111" s="121"/>
      <c r="G111" s="117"/>
      <c r="H111" s="118"/>
      <c r="I111" s="119"/>
      <c r="J111" s="119"/>
      <c r="K111" s="120"/>
      <c r="L111" s="120"/>
    </row>
    <row r="112" spans="3:12" x14ac:dyDescent="0.25">
      <c r="C112" s="131"/>
      <c r="D112" s="129"/>
      <c r="E112" s="129"/>
      <c r="F112" s="121"/>
      <c r="G112" s="117"/>
      <c r="H112" s="118"/>
      <c r="I112" s="119"/>
      <c r="J112" s="119"/>
      <c r="K112" s="120"/>
      <c r="L112" s="120"/>
    </row>
    <row r="113" spans="3:12" x14ac:dyDescent="0.25">
      <c r="C113" s="131"/>
      <c r="D113" s="129"/>
      <c r="E113" s="129"/>
      <c r="F113" s="121"/>
      <c r="G113" s="117"/>
      <c r="H113" s="118"/>
      <c r="I113" s="119"/>
      <c r="J113" s="119"/>
      <c r="K113" s="120"/>
      <c r="L113" s="120"/>
    </row>
    <row r="114" spans="3:12" x14ac:dyDescent="0.25">
      <c r="C114" s="131"/>
      <c r="D114" s="129"/>
      <c r="E114" s="129"/>
      <c r="F114" s="121"/>
      <c r="G114" s="117"/>
      <c r="H114" s="118"/>
      <c r="I114" s="119"/>
      <c r="J114" s="119"/>
      <c r="K114" s="120"/>
      <c r="L114" s="120"/>
    </row>
    <row r="115" spans="3:12" x14ac:dyDescent="0.25">
      <c r="C115" s="131"/>
      <c r="D115" s="129"/>
      <c r="E115" s="129"/>
      <c r="F115" s="121"/>
      <c r="G115" s="117"/>
      <c r="H115" s="118"/>
      <c r="I115" s="119"/>
      <c r="J115" s="119"/>
      <c r="K115" s="120"/>
      <c r="L115" s="120"/>
    </row>
    <row r="116" spans="3:12" x14ac:dyDescent="0.25">
      <c r="C116" s="131"/>
      <c r="D116" s="129"/>
      <c r="E116" s="129"/>
      <c r="F116" s="121"/>
      <c r="G116" s="117"/>
      <c r="H116" s="118"/>
      <c r="I116" s="119"/>
      <c r="J116" s="119"/>
      <c r="K116" s="120"/>
      <c r="L116" s="120"/>
    </row>
    <row r="117" spans="3:12" x14ac:dyDescent="0.25">
      <c r="C117" s="131"/>
      <c r="D117" s="129"/>
      <c r="E117" s="129"/>
      <c r="F117" s="121"/>
      <c r="G117" s="117"/>
      <c r="H117" s="118"/>
      <c r="I117" s="119"/>
      <c r="J117" s="119"/>
      <c r="K117" s="120"/>
      <c r="L117" s="120"/>
    </row>
    <row r="118" spans="3:12" x14ac:dyDescent="0.25">
      <c r="C118" s="131"/>
      <c r="D118" s="129"/>
      <c r="E118" s="129"/>
      <c r="F118" s="121"/>
      <c r="G118" s="117"/>
      <c r="H118" s="118"/>
      <c r="I118" s="119"/>
      <c r="J118" s="119"/>
      <c r="K118" s="120"/>
      <c r="L118" s="120"/>
    </row>
    <row r="119" spans="3:12" x14ac:dyDescent="0.25">
      <c r="C119" s="131"/>
      <c r="D119" s="129"/>
      <c r="E119" s="129"/>
      <c r="F119" s="121"/>
      <c r="G119" s="117"/>
      <c r="H119" s="118"/>
      <c r="I119" s="119"/>
      <c r="J119" s="119"/>
      <c r="K119" s="120"/>
      <c r="L119" s="120"/>
    </row>
    <row r="120" spans="3:12" x14ac:dyDescent="0.25">
      <c r="C120" s="131"/>
      <c r="D120" s="129"/>
      <c r="E120" s="129"/>
      <c r="F120" s="121"/>
      <c r="G120" s="117"/>
      <c r="H120" s="118"/>
      <c r="I120" s="119"/>
      <c r="J120" s="119"/>
      <c r="K120" s="120"/>
      <c r="L120" s="120"/>
    </row>
    <row r="121" spans="3:12" x14ac:dyDescent="0.25">
      <c r="C121" s="131"/>
      <c r="D121" s="129"/>
      <c r="E121" s="129"/>
      <c r="F121" s="121"/>
      <c r="G121" s="117"/>
      <c r="H121" s="118"/>
      <c r="I121" s="119"/>
      <c r="J121" s="119"/>
      <c r="K121" s="120"/>
      <c r="L121" s="120"/>
    </row>
    <row r="122" spans="3:12" x14ac:dyDescent="0.25">
      <c r="C122" s="131"/>
      <c r="D122" s="129"/>
      <c r="E122" s="129"/>
      <c r="F122" s="121"/>
      <c r="G122" s="117"/>
      <c r="H122" s="118"/>
      <c r="I122" s="119"/>
      <c r="J122" s="119"/>
      <c r="K122" s="120"/>
      <c r="L122" s="120"/>
    </row>
    <row r="123" spans="3:12" x14ac:dyDescent="0.25">
      <c r="C123" s="131"/>
      <c r="D123" s="129"/>
      <c r="E123" s="129"/>
      <c r="F123" s="121"/>
      <c r="G123" s="117"/>
      <c r="H123" s="118"/>
      <c r="I123" s="119"/>
      <c r="J123" s="119"/>
      <c r="K123" s="120"/>
      <c r="L123" s="120"/>
    </row>
    <row r="124" spans="3:12" x14ac:dyDescent="0.25">
      <c r="C124" s="131"/>
      <c r="D124" s="129"/>
      <c r="E124" s="129"/>
      <c r="F124" s="121"/>
      <c r="G124" s="117"/>
      <c r="H124" s="118"/>
      <c r="I124" s="119"/>
      <c r="J124" s="119"/>
      <c r="K124" s="120"/>
      <c r="L124" s="120"/>
    </row>
    <row r="125" spans="3:12" x14ac:dyDescent="0.25">
      <c r="C125" s="131"/>
      <c r="D125" s="129"/>
      <c r="E125" s="129"/>
      <c r="F125" s="121"/>
      <c r="G125" s="117"/>
      <c r="H125" s="118"/>
      <c r="I125" s="119"/>
      <c r="J125" s="119"/>
      <c r="K125" s="120"/>
      <c r="L125" s="120"/>
    </row>
    <row r="126" spans="3:12" x14ac:dyDescent="0.25">
      <c r="C126" s="131"/>
      <c r="D126" s="129"/>
      <c r="E126" s="129"/>
      <c r="F126" s="121"/>
      <c r="G126" s="117"/>
      <c r="H126" s="118"/>
      <c r="I126" s="119"/>
      <c r="J126" s="119"/>
      <c r="K126" s="120"/>
      <c r="L126" s="120"/>
    </row>
    <row r="127" spans="3:12" x14ac:dyDescent="0.25">
      <c r="C127" s="131"/>
      <c r="D127" s="129"/>
      <c r="E127" s="129"/>
      <c r="F127" s="121"/>
      <c r="G127" s="117"/>
      <c r="H127" s="118"/>
      <c r="I127" s="119"/>
      <c r="J127" s="119"/>
      <c r="K127" s="120"/>
      <c r="L127" s="120"/>
    </row>
    <row r="128" spans="3:12" x14ac:dyDescent="0.25">
      <c r="C128" s="131"/>
      <c r="D128" s="129"/>
      <c r="E128" s="129"/>
      <c r="F128" s="121"/>
      <c r="G128" s="117"/>
      <c r="H128" s="118"/>
      <c r="I128" s="119"/>
      <c r="J128" s="119"/>
      <c r="K128" s="120"/>
      <c r="L128" s="120"/>
    </row>
    <row r="129" spans="3:12" x14ac:dyDescent="0.25">
      <c r="C129" s="131"/>
      <c r="D129" s="129"/>
      <c r="E129" s="129"/>
      <c r="F129" s="121"/>
      <c r="G129" s="117"/>
      <c r="H129" s="118"/>
      <c r="I129" s="119"/>
      <c r="J129" s="119"/>
      <c r="K129" s="120"/>
      <c r="L129" s="120"/>
    </row>
    <row r="130" spans="3:12" x14ac:dyDescent="0.25">
      <c r="C130" s="131"/>
      <c r="D130" s="129"/>
      <c r="E130" s="129"/>
      <c r="F130" s="121"/>
      <c r="G130" s="117"/>
      <c r="H130" s="118"/>
      <c r="I130" s="119"/>
      <c r="J130" s="119"/>
      <c r="K130" s="120"/>
      <c r="L130" s="120"/>
    </row>
    <row r="131" spans="3:12" x14ac:dyDescent="0.25">
      <c r="C131" s="131"/>
      <c r="D131" s="129"/>
      <c r="E131" s="129"/>
      <c r="F131" s="121"/>
      <c r="G131" s="117"/>
      <c r="H131" s="118"/>
      <c r="I131" s="119"/>
      <c r="J131" s="119"/>
      <c r="K131" s="120"/>
      <c r="L131" s="120"/>
    </row>
    <row r="132" spans="3:12" x14ac:dyDescent="0.25">
      <c r="C132" s="131"/>
      <c r="D132" s="129"/>
      <c r="E132" s="129"/>
      <c r="F132" s="121"/>
      <c r="G132" s="117"/>
      <c r="H132" s="118"/>
      <c r="I132" s="119"/>
      <c r="J132" s="119"/>
      <c r="K132" s="120"/>
      <c r="L132" s="120"/>
    </row>
    <row r="133" spans="3:12" x14ac:dyDescent="0.25">
      <c r="C133" s="131"/>
      <c r="D133" s="129"/>
      <c r="E133" s="129"/>
      <c r="F133" s="121"/>
      <c r="G133" s="117"/>
      <c r="H133" s="118"/>
      <c r="I133" s="119"/>
      <c r="J133" s="119"/>
      <c r="K133" s="120"/>
      <c r="L133" s="120"/>
    </row>
    <row r="134" spans="3:12" x14ac:dyDescent="0.25">
      <c r="C134" s="131"/>
      <c r="D134" s="129"/>
      <c r="E134" s="129"/>
      <c r="F134" s="121"/>
      <c r="G134" s="117"/>
      <c r="H134" s="118"/>
      <c r="I134" s="119"/>
      <c r="J134" s="119"/>
      <c r="K134" s="120"/>
      <c r="L134" s="120"/>
    </row>
    <row r="135" spans="3:12" x14ac:dyDescent="0.25">
      <c r="C135" s="131"/>
      <c r="D135" s="129"/>
      <c r="E135" s="129"/>
      <c r="F135" s="121"/>
      <c r="G135" s="117"/>
      <c r="H135" s="118"/>
      <c r="I135" s="119"/>
      <c r="J135" s="119"/>
      <c r="K135" s="120"/>
      <c r="L135" s="120"/>
    </row>
    <row r="136" spans="3:12" x14ac:dyDescent="0.25">
      <c r="C136" s="131"/>
      <c r="D136" s="129"/>
      <c r="E136" s="129"/>
      <c r="F136" s="121"/>
      <c r="G136" s="117"/>
      <c r="H136" s="118"/>
      <c r="I136" s="119"/>
      <c r="J136" s="119"/>
      <c r="K136" s="120"/>
      <c r="L136" s="120"/>
    </row>
    <row r="137" spans="3:12" x14ac:dyDescent="0.25">
      <c r="C137" s="131"/>
      <c r="D137" s="129"/>
      <c r="E137" s="129"/>
      <c r="F137" s="121"/>
      <c r="G137" s="117"/>
      <c r="H137" s="118"/>
      <c r="I137" s="119"/>
      <c r="J137" s="119"/>
      <c r="K137" s="120"/>
      <c r="L137" s="120"/>
    </row>
    <row r="138" spans="3:12" x14ac:dyDescent="0.25">
      <c r="C138" s="131"/>
      <c r="D138" s="129"/>
      <c r="E138" s="129"/>
      <c r="F138" s="121"/>
      <c r="G138" s="117"/>
      <c r="H138" s="118"/>
      <c r="I138" s="119"/>
      <c r="J138" s="119"/>
      <c r="K138" s="120"/>
      <c r="L138" s="120"/>
    </row>
    <row r="139" spans="3:12" x14ac:dyDescent="0.25">
      <c r="C139" s="131"/>
      <c r="D139" s="129"/>
      <c r="E139" s="129"/>
      <c r="F139" s="121"/>
      <c r="G139" s="117"/>
      <c r="H139" s="118"/>
      <c r="I139" s="119"/>
      <c r="J139" s="119"/>
      <c r="K139" s="120"/>
      <c r="L139" s="120"/>
    </row>
    <row r="140" spans="3:12" x14ac:dyDescent="0.25">
      <c r="C140" s="131"/>
      <c r="D140" s="129"/>
      <c r="E140" s="129"/>
      <c r="F140" s="121"/>
      <c r="G140" s="117"/>
      <c r="H140" s="118"/>
      <c r="I140" s="119"/>
      <c r="J140" s="119"/>
      <c r="K140" s="120"/>
      <c r="L140" s="120"/>
    </row>
    <row r="141" spans="3:12" x14ac:dyDescent="0.25">
      <c r="C141" s="131"/>
      <c r="D141" s="129"/>
      <c r="E141" s="129"/>
      <c r="F141" s="121"/>
      <c r="G141" s="117"/>
      <c r="H141" s="118"/>
      <c r="I141" s="119"/>
      <c r="J141" s="119"/>
      <c r="K141" s="120"/>
      <c r="L141" s="120"/>
    </row>
    <row r="142" spans="3:12" x14ac:dyDescent="0.25">
      <c r="C142" s="131"/>
      <c r="D142" s="129"/>
      <c r="E142" s="129"/>
      <c r="F142" s="121"/>
      <c r="G142" s="117"/>
      <c r="H142" s="118"/>
      <c r="I142" s="119"/>
      <c r="J142" s="119"/>
      <c r="K142" s="120"/>
      <c r="L142" s="120"/>
    </row>
    <row r="143" spans="3:12" x14ac:dyDescent="0.25">
      <c r="C143" s="131"/>
      <c r="D143" s="129"/>
      <c r="E143" s="129"/>
      <c r="F143" s="121"/>
      <c r="G143" s="117"/>
      <c r="H143" s="118"/>
      <c r="I143" s="119"/>
      <c r="J143" s="119"/>
      <c r="K143" s="120"/>
      <c r="L143" s="120"/>
    </row>
    <row r="144" spans="3:12" x14ac:dyDescent="0.25">
      <c r="C144" s="131"/>
      <c r="D144" s="129"/>
      <c r="E144" s="129"/>
      <c r="F144" s="121"/>
      <c r="G144" s="117"/>
      <c r="H144" s="118"/>
      <c r="I144" s="119"/>
      <c r="J144" s="119"/>
      <c r="K144" s="120"/>
      <c r="L144" s="120"/>
    </row>
    <row r="145" spans="3:12" x14ac:dyDescent="0.25">
      <c r="C145" s="131"/>
      <c r="D145" s="129"/>
      <c r="E145" s="129"/>
      <c r="F145" s="121"/>
      <c r="G145" s="117"/>
      <c r="H145" s="118"/>
      <c r="I145" s="119"/>
      <c r="J145" s="119"/>
      <c r="K145" s="120"/>
      <c r="L145" s="120"/>
    </row>
    <row r="146" spans="3:12" x14ac:dyDescent="0.25">
      <c r="C146" s="131"/>
      <c r="D146" s="129"/>
      <c r="E146" s="129"/>
      <c r="F146" s="121"/>
      <c r="G146" s="117"/>
      <c r="H146" s="118"/>
      <c r="I146" s="119"/>
      <c r="J146" s="119"/>
      <c r="K146" s="120"/>
      <c r="L146" s="120"/>
    </row>
    <row r="147" spans="3:12" x14ac:dyDescent="0.25">
      <c r="C147" s="131"/>
      <c r="D147" s="129"/>
      <c r="E147" s="129"/>
      <c r="F147" s="121"/>
      <c r="G147" s="117"/>
      <c r="H147" s="118"/>
      <c r="I147" s="119"/>
      <c r="J147" s="119"/>
      <c r="K147" s="120"/>
      <c r="L147" s="120"/>
    </row>
    <row r="148" spans="3:12" x14ac:dyDescent="0.25">
      <c r="C148" s="131"/>
      <c r="D148" s="129"/>
      <c r="E148" s="129"/>
      <c r="F148" s="121"/>
      <c r="G148" s="117"/>
      <c r="H148" s="118"/>
      <c r="I148" s="119"/>
      <c r="J148" s="119"/>
      <c r="K148" s="120"/>
      <c r="L148" s="120"/>
    </row>
    <row r="149" spans="3:12" x14ac:dyDescent="0.25">
      <c r="C149" s="131"/>
      <c r="D149" s="129"/>
      <c r="E149" s="129"/>
      <c r="F149" s="121"/>
      <c r="G149" s="117"/>
      <c r="H149" s="118"/>
      <c r="I149" s="119"/>
      <c r="J149" s="119"/>
      <c r="K149" s="120"/>
      <c r="L149" s="120"/>
    </row>
    <row r="150" spans="3:12" x14ac:dyDescent="0.25">
      <c r="C150" s="131"/>
      <c r="D150" s="129"/>
      <c r="E150" s="129"/>
      <c r="F150" s="121"/>
      <c r="G150" s="117"/>
      <c r="H150" s="118"/>
      <c r="I150" s="119"/>
      <c r="J150" s="119"/>
      <c r="K150" s="120"/>
      <c r="L150" s="120"/>
    </row>
    <row r="151" spans="3:12" x14ac:dyDescent="0.25">
      <c r="C151" s="131"/>
      <c r="D151" s="129"/>
      <c r="E151" s="129"/>
      <c r="F151" s="121"/>
      <c r="G151" s="117"/>
      <c r="H151" s="118"/>
      <c r="I151" s="119"/>
      <c r="J151" s="119"/>
      <c r="K151" s="120"/>
      <c r="L151" s="120"/>
    </row>
    <row r="152" spans="3:12" x14ac:dyDescent="0.25">
      <c r="C152" s="131"/>
      <c r="D152" s="129"/>
      <c r="E152" s="129"/>
      <c r="F152" s="121"/>
      <c r="G152" s="117"/>
      <c r="H152" s="118"/>
      <c r="I152" s="119"/>
      <c r="J152" s="119"/>
      <c r="K152" s="120"/>
      <c r="L152" s="120"/>
    </row>
    <row r="153" spans="3:12" x14ac:dyDescent="0.25">
      <c r="C153" s="131"/>
      <c r="D153" s="129"/>
      <c r="E153" s="129"/>
      <c r="F153" s="121"/>
      <c r="G153" s="117"/>
      <c r="H153" s="118"/>
      <c r="I153" s="119"/>
      <c r="J153" s="119"/>
      <c r="K153" s="120"/>
      <c r="L153" s="120"/>
    </row>
    <row r="154" spans="3:12" x14ac:dyDescent="0.25">
      <c r="C154" s="131"/>
      <c r="D154" s="129"/>
      <c r="E154" s="129"/>
      <c r="F154" s="121"/>
      <c r="G154" s="117"/>
      <c r="H154" s="118"/>
      <c r="I154" s="119"/>
      <c r="J154" s="119"/>
      <c r="K154" s="120"/>
      <c r="L154" s="120"/>
    </row>
    <row r="155" spans="3:12" x14ac:dyDescent="0.25">
      <c r="C155" s="131"/>
      <c r="D155" s="129"/>
      <c r="E155" s="129"/>
      <c r="F155" s="121"/>
      <c r="G155" s="117"/>
      <c r="H155" s="118"/>
      <c r="I155" s="119"/>
      <c r="J155" s="119"/>
      <c r="K155" s="120"/>
      <c r="L155" s="120"/>
    </row>
    <row r="156" spans="3:12" x14ac:dyDescent="0.25">
      <c r="C156" s="131"/>
      <c r="D156" s="129"/>
      <c r="E156" s="129"/>
      <c r="F156" s="121"/>
      <c r="G156" s="117"/>
      <c r="H156" s="118"/>
      <c r="I156" s="119"/>
      <c r="J156" s="119"/>
      <c r="K156" s="120"/>
      <c r="L156" s="120"/>
    </row>
    <row r="157" spans="3:12" x14ac:dyDescent="0.25">
      <c r="C157" s="131"/>
      <c r="D157" s="129"/>
      <c r="E157" s="129"/>
      <c r="F157" s="121"/>
      <c r="G157" s="117"/>
      <c r="H157" s="118"/>
      <c r="I157" s="119"/>
      <c r="J157" s="119"/>
      <c r="K157" s="120"/>
      <c r="L157" s="120"/>
    </row>
    <row r="158" spans="3:12" x14ac:dyDescent="0.25">
      <c r="C158" s="131"/>
      <c r="D158" s="129"/>
      <c r="E158" s="129"/>
      <c r="F158" s="121"/>
      <c r="G158" s="117"/>
      <c r="H158" s="118"/>
      <c r="I158" s="119"/>
      <c r="J158" s="119"/>
      <c r="K158" s="120"/>
      <c r="L158" s="120"/>
    </row>
    <row r="159" spans="3:12" x14ac:dyDescent="0.25">
      <c r="C159" s="131"/>
      <c r="D159" s="129"/>
      <c r="E159" s="129"/>
      <c r="F159" s="121"/>
      <c r="G159" s="117"/>
      <c r="H159" s="118"/>
      <c r="I159" s="119"/>
      <c r="J159" s="119"/>
      <c r="K159" s="120"/>
      <c r="L159" s="120"/>
    </row>
    <row r="160" spans="3:12" x14ac:dyDescent="0.25">
      <c r="C160" s="131"/>
      <c r="D160" s="129"/>
      <c r="E160" s="129"/>
      <c r="F160" s="121"/>
      <c r="G160" s="117"/>
      <c r="H160" s="118"/>
      <c r="I160" s="119"/>
      <c r="J160" s="119"/>
      <c r="K160" s="120"/>
      <c r="L160" s="120"/>
    </row>
    <row r="161" spans="3:12" x14ac:dyDescent="0.25">
      <c r="C161" s="131"/>
      <c r="D161" s="129"/>
      <c r="E161" s="129"/>
      <c r="F161" s="121"/>
      <c r="G161" s="117"/>
      <c r="H161" s="118"/>
      <c r="I161" s="119"/>
      <c r="J161" s="119"/>
      <c r="K161" s="120"/>
      <c r="L161" s="120"/>
    </row>
    <row r="162" spans="3:12" x14ac:dyDescent="0.25">
      <c r="C162" s="131"/>
      <c r="D162" s="129"/>
      <c r="E162" s="129"/>
      <c r="F162" s="121"/>
      <c r="G162" s="117"/>
      <c r="H162" s="118"/>
      <c r="I162" s="119"/>
      <c r="J162" s="119"/>
      <c r="K162" s="120"/>
      <c r="L162" s="120"/>
    </row>
    <row r="163" spans="3:12" x14ac:dyDescent="0.25">
      <c r="C163" s="131"/>
      <c r="D163" s="129"/>
      <c r="E163" s="129"/>
      <c r="F163" s="121"/>
      <c r="G163" s="117"/>
      <c r="H163" s="118"/>
      <c r="I163" s="119"/>
      <c r="J163" s="119"/>
      <c r="K163" s="120"/>
      <c r="L163" s="120"/>
    </row>
    <row r="164" spans="3:12" x14ac:dyDescent="0.25">
      <c r="C164" s="131"/>
      <c r="D164" s="129"/>
      <c r="E164" s="129"/>
      <c r="F164" s="121"/>
      <c r="G164" s="117"/>
      <c r="H164" s="118"/>
      <c r="I164" s="119"/>
      <c r="J164" s="119"/>
      <c r="K164" s="120"/>
      <c r="L164" s="120"/>
    </row>
    <row r="165" spans="3:12" x14ac:dyDescent="0.25">
      <c r="C165" s="131"/>
      <c r="D165" s="129"/>
      <c r="E165" s="129"/>
      <c r="F165" s="121"/>
      <c r="G165" s="117"/>
      <c r="H165" s="118"/>
      <c r="I165" s="119"/>
      <c r="J165" s="119"/>
      <c r="K165" s="120"/>
      <c r="L165" s="120"/>
    </row>
    <row r="166" spans="3:12" x14ac:dyDescent="0.25">
      <c r="C166" s="131"/>
      <c r="D166" s="129"/>
      <c r="E166" s="129"/>
      <c r="F166" s="121"/>
      <c r="G166" s="117"/>
      <c r="H166" s="118"/>
      <c r="I166" s="119"/>
      <c r="J166" s="119"/>
      <c r="K166" s="120"/>
      <c r="L166" s="120"/>
    </row>
    <row r="167" spans="3:12" x14ac:dyDescent="0.25">
      <c r="C167" s="131"/>
      <c r="D167" s="129"/>
      <c r="E167" s="129"/>
      <c r="F167" s="121"/>
      <c r="G167" s="117"/>
      <c r="H167" s="118"/>
      <c r="I167" s="119"/>
      <c r="J167" s="119"/>
      <c r="K167" s="120"/>
      <c r="L167" s="120"/>
    </row>
    <row r="168" spans="3:12" x14ac:dyDescent="0.25">
      <c r="C168" s="131"/>
      <c r="D168" s="129"/>
      <c r="E168" s="129"/>
      <c r="F168" s="121"/>
      <c r="G168" s="117"/>
      <c r="H168" s="118"/>
      <c r="I168" s="119"/>
      <c r="J168" s="119"/>
      <c r="K168" s="120"/>
      <c r="L168" s="120"/>
    </row>
    <row r="169" spans="3:12" x14ac:dyDescent="0.25">
      <c r="C169" s="131"/>
      <c r="D169" s="129"/>
      <c r="E169" s="129"/>
      <c r="F169" s="121"/>
      <c r="G169" s="117"/>
      <c r="H169" s="118"/>
      <c r="I169" s="119"/>
      <c r="J169" s="119"/>
      <c r="K169" s="120"/>
      <c r="L169" s="120"/>
    </row>
    <row r="170" spans="3:12" x14ac:dyDescent="0.25">
      <c r="C170" s="131"/>
      <c r="D170" s="129"/>
      <c r="E170" s="129"/>
      <c r="F170" s="121"/>
      <c r="G170" s="117"/>
      <c r="H170" s="118"/>
      <c r="I170" s="119"/>
      <c r="J170" s="119"/>
      <c r="K170" s="120"/>
      <c r="L170" s="120"/>
    </row>
    <row r="171" spans="3:12" x14ac:dyDescent="0.25">
      <c r="C171" s="131"/>
      <c r="D171" s="129"/>
      <c r="E171" s="129"/>
      <c r="F171" s="121"/>
      <c r="G171" s="117"/>
      <c r="H171" s="118"/>
      <c r="I171" s="119"/>
      <c r="J171" s="119"/>
      <c r="K171" s="120"/>
      <c r="L171" s="120"/>
    </row>
    <row r="172" spans="3:12" x14ac:dyDescent="0.25">
      <c r="C172" s="131"/>
      <c r="D172" s="129"/>
      <c r="E172" s="129"/>
      <c r="F172" s="121"/>
      <c r="G172" s="117"/>
      <c r="H172" s="118"/>
      <c r="I172" s="119"/>
      <c r="J172" s="119"/>
      <c r="K172" s="120"/>
      <c r="L172" s="120"/>
    </row>
    <row r="173" spans="3:12" x14ac:dyDescent="0.25">
      <c r="C173" s="131"/>
      <c r="D173" s="129"/>
      <c r="E173" s="129"/>
      <c r="F173" s="121"/>
      <c r="G173" s="117"/>
      <c r="H173" s="118"/>
      <c r="I173" s="119"/>
      <c r="J173" s="119"/>
      <c r="K173" s="120"/>
      <c r="L173" s="120"/>
    </row>
    <row r="174" spans="3:12" x14ac:dyDescent="0.25">
      <c r="C174" s="131"/>
      <c r="D174" s="129"/>
      <c r="E174" s="129"/>
      <c r="F174" s="121"/>
      <c r="G174" s="117"/>
      <c r="H174" s="118"/>
      <c r="I174" s="119"/>
      <c r="J174" s="119"/>
      <c r="K174" s="120"/>
      <c r="L174" s="120"/>
    </row>
    <row r="175" spans="3:12" x14ac:dyDescent="0.25">
      <c r="C175" s="131"/>
      <c r="D175" s="129"/>
      <c r="E175" s="129"/>
      <c r="F175" s="121"/>
      <c r="G175" s="117"/>
      <c r="H175" s="118"/>
      <c r="I175" s="119"/>
      <c r="J175" s="119"/>
      <c r="K175" s="120"/>
      <c r="L175" s="120"/>
    </row>
    <row r="176" spans="3:12" x14ac:dyDescent="0.25">
      <c r="C176" s="131"/>
      <c r="D176" s="129"/>
      <c r="E176" s="129"/>
      <c r="F176" s="121"/>
      <c r="G176" s="117"/>
      <c r="H176" s="118"/>
      <c r="I176" s="119"/>
      <c r="J176" s="119"/>
      <c r="K176" s="120"/>
      <c r="L176" s="120"/>
    </row>
    <row r="177" spans="3:12" x14ac:dyDescent="0.25">
      <c r="C177" s="131"/>
      <c r="D177" s="129"/>
      <c r="E177" s="129"/>
      <c r="F177" s="121"/>
      <c r="G177" s="117"/>
      <c r="H177" s="118"/>
      <c r="I177" s="119"/>
      <c r="J177" s="119"/>
      <c r="K177" s="120"/>
      <c r="L177" s="120"/>
    </row>
    <row r="178" spans="3:12" x14ac:dyDescent="0.25">
      <c r="C178" s="131"/>
      <c r="D178" s="129"/>
      <c r="E178" s="129"/>
      <c r="F178" s="121"/>
      <c r="G178" s="117"/>
      <c r="H178" s="118"/>
      <c r="I178" s="119"/>
      <c r="J178" s="119"/>
      <c r="K178" s="120"/>
      <c r="L178" s="120"/>
    </row>
    <row r="179" spans="3:12" x14ac:dyDescent="0.25">
      <c r="C179" s="131"/>
      <c r="D179" s="129"/>
      <c r="E179" s="129"/>
      <c r="F179" s="121"/>
      <c r="G179" s="117"/>
      <c r="H179" s="118"/>
      <c r="I179" s="119"/>
      <c r="J179" s="119"/>
      <c r="K179" s="120"/>
      <c r="L179" s="120"/>
    </row>
    <row r="180" spans="3:12" x14ac:dyDescent="0.25">
      <c r="C180" s="131"/>
      <c r="D180" s="129"/>
      <c r="E180" s="129"/>
      <c r="F180" s="121"/>
      <c r="G180" s="117"/>
      <c r="H180" s="118"/>
      <c r="I180" s="119"/>
      <c r="J180" s="119"/>
      <c r="K180" s="120"/>
      <c r="L180" s="120"/>
    </row>
    <row r="181" spans="3:12" x14ac:dyDescent="0.25">
      <c r="C181" s="131"/>
      <c r="D181" s="129"/>
      <c r="E181" s="129"/>
      <c r="F181" s="121"/>
      <c r="G181" s="117"/>
      <c r="H181" s="118"/>
      <c r="I181" s="119"/>
      <c r="J181" s="119"/>
      <c r="K181" s="120"/>
      <c r="L181" s="120"/>
    </row>
    <row r="182" spans="3:12" x14ac:dyDescent="0.25">
      <c r="C182" s="131"/>
      <c r="D182" s="129"/>
      <c r="E182" s="129"/>
      <c r="F182" s="121"/>
      <c r="G182" s="117"/>
      <c r="H182" s="118"/>
      <c r="I182" s="119"/>
      <c r="J182" s="119"/>
      <c r="K182" s="120"/>
      <c r="L182" s="120"/>
    </row>
    <row r="183" spans="3:12" x14ac:dyDescent="0.25">
      <c r="C183" s="131"/>
      <c r="D183" s="129"/>
      <c r="E183" s="129"/>
      <c r="F183" s="121"/>
      <c r="G183" s="117"/>
      <c r="H183" s="118"/>
      <c r="I183" s="119"/>
      <c r="J183" s="119"/>
      <c r="K183" s="120"/>
      <c r="L183" s="120"/>
    </row>
    <row r="184" spans="3:12" x14ac:dyDescent="0.25">
      <c r="C184" s="131"/>
      <c r="D184" s="129"/>
      <c r="E184" s="129"/>
      <c r="F184" s="121"/>
      <c r="G184" s="117"/>
      <c r="H184" s="118"/>
      <c r="I184" s="119"/>
      <c r="J184" s="119"/>
      <c r="K184" s="120"/>
      <c r="L184" s="120"/>
    </row>
    <row r="185" spans="3:12" x14ac:dyDescent="0.25">
      <c r="C185" s="131"/>
      <c r="D185" s="129"/>
      <c r="E185" s="129"/>
      <c r="F185" s="121"/>
      <c r="G185" s="117"/>
      <c r="H185" s="118"/>
      <c r="I185" s="119"/>
      <c r="J185" s="119"/>
      <c r="K185" s="120"/>
      <c r="L185" s="120"/>
    </row>
    <row r="186" spans="3:12" x14ac:dyDescent="0.25">
      <c r="C186" s="131"/>
      <c r="D186" s="129"/>
      <c r="E186" s="129"/>
      <c r="F186" s="121"/>
      <c r="G186" s="117"/>
      <c r="H186" s="118"/>
      <c r="I186" s="119"/>
      <c r="J186" s="119"/>
      <c r="K186" s="120"/>
      <c r="L186" s="120"/>
    </row>
    <row r="187" spans="3:12" x14ac:dyDescent="0.25">
      <c r="C187" s="131"/>
      <c r="D187" s="129"/>
      <c r="E187" s="129"/>
      <c r="F187" s="121"/>
      <c r="G187" s="117"/>
      <c r="H187" s="118"/>
      <c r="I187" s="119"/>
      <c r="J187" s="119"/>
      <c r="K187" s="120"/>
      <c r="L187" s="120"/>
    </row>
    <row r="188" spans="3:12" x14ac:dyDescent="0.25">
      <c r="C188" s="131"/>
      <c r="D188" s="129"/>
      <c r="E188" s="129"/>
      <c r="F188" s="121"/>
      <c r="G188" s="117"/>
      <c r="H188" s="118"/>
      <c r="I188" s="119"/>
      <c r="J188" s="119"/>
      <c r="K188" s="120"/>
      <c r="L188" s="120"/>
    </row>
    <row r="189" spans="3:12" x14ac:dyDescent="0.25">
      <c r="C189" s="131"/>
      <c r="D189" s="129"/>
      <c r="E189" s="129"/>
      <c r="F189" s="121"/>
      <c r="G189" s="117"/>
      <c r="H189" s="118"/>
      <c r="I189" s="119"/>
      <c r="J189" s="119"/>
      <c r="K189" s="120"/>
      <c r="L189" s="120"/>
    </row>
    <row r="190" spans="3:12" x14ac:dyDescent="0.25">
      <c r="C190" s="131"/>
      <c r="D190" s="129"/>
      <c r="E190" s="129"/>
      <c r="F190" s="121"/>
      <c r="G190" s="117"/>
      <c r="H190" s="118"/>
      <c r="I190" s="119"/>
      <c r="J190" s="119"/>
      <c r="K190" s="120"/>
      <c r="L190" s="120"/>
    </row>
    <row r="191" spans="3:12" x14ac:dyDescent="0.25">
      <c r="C191" s="131"/>
      <c r="D191" s="129"/>
      <c r="E191" s="129"/>
      <c r="F191" s="121"/>
      <c r="G191" s="117"/>
      <c r="H191" s="118"/>
      <c r="I191" s="119"/>
      <c r="J191" s="119"/>
      <c r="K191" s="120"/>
      <c r="L191" s="120"/>
    </row>
    <row r="192" spans="3:12" x14ac:dyDescent="0.25">
      <c r="C192" s="131"/>
      <c r="D192" s="129"/>
      <c r="E192" s="129"/>
      <c r="F192" s="121"/>
      <c r="G192" s="117"/>
      <c r="H192" s="118"/>
      <c r="I192" s="119"/>
      <c r="J192" s="119"/>
      <c r="K192" s="120"/>
      <c r="L192" s="120"/>
    </row>
    <row r="193" spans="3:12" x14ac:dyDescent="0.25">
      <c r="C193" s="131"/>
      <c r="D193" s="129"/>
      <c r="E193" s="129"/>
      <c r="F193" s="121"/>
      <c r="G193" s="117"/>
      <c r="H193" s="118"/>
      <c r="I193" s="119"/>
      <c r="J193" s="119"/>
      <c r="K193" s="120"/>
      <c r="L193" s="120"/>
    </row>
    <row r="194" spans="3:12" x14ac:dyDescent="0.25">
      <c r="C194" s="131"/>
      <c r="D194" s="129"/>
      <c r="E194" s="129"/>
      <c r="F194" s="121"/>
      <c r="G194" s="117"/>
      <c r="H194" s="118"/>
      <c r="I194" s="119"/>
      <c r="J194" s="119"/>
      <c r="K194" s="120"/>
      <c r="L194" s="120"/>
    </row>
    <row r="195" spans="3:12" x14ac:dyDescent="0.25">
      <c r="C195" s="131"/>
      <c r="D195" s="129"/>
      <c r="E195" s="129"/>
      <c r="F195" s="121"/>
      <c r="G195" s="117"/>
      <c r="H195" s="118"/>
      <c r="I195" s="119"/>
      <c r="J195" s="119"/>
      <c r="K195" s="120"/>
      <c r="L195" s="120"/>
    </row>
    <row r="196" spans="3:12" x14ac:dyDescent="0.25">
      <c r="C196" s="131"/>
      <c r="D196" s="129"/>
      <c r="E196" s="129"/>
      <c r="F196" s="121"/>
      <c r="G196" s="117"/>
      <c r="H196" s="118"/>
      <c r="I196" s="119"/>
      <c r="J196" s="119"/>
      <c r="K196" s="120"/>
      <c r="L196" s="120"/>
    </row>
    <row r="197" spans="3:12" x14ac:dyDescent="0.25">
      <c r="C197" s="131"/>
      <c r="D197" s="129"/>
      <c r="E197" s="129"/>
      <c r="F197" s="121"/>
      <c r="G197" s="117"/>
      <c r="H197" s="118"/>
      <c r="I197" s="119"/>
      <c r="J197" s="119"/>
      <c r="K197" s="120"/>
      <c r="L197" s="120"/>
    </row>
    <row r="198" spans="3:12" x14ac:dyDescent="0.25">
      <c r="C198" s="131"/>
      <c r="D198" s="129"/>
      <c r="E198" s="129"/>
      <c r="F198" s="121"/>
      <c r="G198" s="117"/>
      <c r="H198" s="118"/>
      <c r="I198" s="119"/>
      <c r="J198" s="119"/>
      <c r="K198" s="120"/>
      <c r="L198" s="120"/>
    </row>
    <row r="199" spans="3:12" x14ac:dyDescent="0.25">
      <c r="C199" s="131"/>
      <c r="D199" s="129"/>
      <c r="E199" s="129"/>
      <c r="F199" s="121"/>
      <c r="G199" s="117"/>
      <c r="H199" s="118"/>
      <c r="I199" s="119"/>
      <c r="J199" s="119"/>
      <c r="K199" s="120"/>
      <c r="L199" s="120"/>
    </row>
    <row r="200" spans="3:12" x14ac:dyDescent="0.25">
      <c r="C200" s="131"/>
      <c r="D200" s="129"/>
      <c r="E200" s="129"/>
      <c r="F200" s="121"/>
      <c r="G200" s="117"/>
      <c r="H200" s="118"/>
      <c r="I200" s="119"/>
      <c r="J200" s="119"/>
      <c r="K200" s="120"/>
      <c r="L200" s="120"/>
    </row>
    <row r="201" spans="3:12" x14ac:dyDescent="0.25">
      <c r="C201" s="131"/>
      <c r="D201" s="129"/>
      <c r="E201" s="129"/>
      <c r="F201" s="121"/>
      <c r="G201" s="117"/>
      <c r="H201" s="118"/>
      <c r="I201" s="119"/>
      <c r="J201" s="119"/>
      <c r="K201" s="120"/>
      <c r="L201" s="120"/>
    </row>
    <row r="202" spans="3:12" x14ac:dyDescent="0.25">
      <c r="C202" s="131"/>
      <c r="D202" s="129"/>
      <c r="E202" s="129"/>
      <c r="F202" s="121"/>
      <c r="G202" s="117"/>
      <c r="H202" s="118"/>
      <c r="I202" s="119"/>
      <c r="J202" s="119"/>
      <c r="K202" s="120"/>
      <c r="L202" s="120"/>
    </row>
    <row r="203" spans="3:12" x14ac:dyDescent="0.25">
      <c r="C203" s="131"/>
      <c r="D203" s="129"/>
      <c r="E203" s="129"/>
      <c r="F203" s="121"/>
      <c r="G203" s="117"/>
      <c r="H203" s="118"/>
      <c r="I203" s="119"/>
      <c r="J203" s="119"/>
      <c r="K203" s="120"/>
      <c r="L203" s="120"/>
    </row>
    <row r="204" spans="3:12" x14ac:dyDescent="0.25">
      <c r="C204" s="131"/>
      <c r="D204" s="129"/>
      <c r="E204" s="129"/>
      <c r="F204" s="121"/>
      <c r="G204" s="117"/>
      <c r="H204" s="118"/>
      <c r="I204" s="119"/>
      <c r="J204" s="119"/>
      <c r="K204" s="120"/>
      <c r="L204" s="120"/>
    </row>
    <row r="205" spans="3:12" x14ac:dyDescent="0.25">
      <c r="C205" s="131"/>
      <c r="D205" s="129"/>
      <c r="E205" s="129"/>
      <c r="F205" s="121"/>
      <c r="G205" s="117"/>
      <c r="H205" s="118"/>
      <c r="I205" s="119"/>
      <c r="J205" s="119"/>
      <c r="K205" s="120"/>
      <c r="L205" s="120"/>
    </row>
    <row r="206" spans="3:12" x14ac:dyDescent="0.25">
      <c r="C206" s="131"/>
      <c r="D206" s="129"/>
      <c r="E206" s="129"/>
      <c r="F206" s="121"/>
      <c r="G206" s="117"/>
      <c r="H206" s="118"/>
      <c r="I206" s="119"/>
      <c r="J206" s="119"/>
      <c r="K206" s="120"/>
      <c r="L206" s="120"/>
    </row>
    <row r="207" spans="3:12" x14ac:dyDescent="0.25">
      <c r="C207" s="131"/>
      <c r="D207" s="129"/>
      <c r="E207" s="129"/>
      <c r="F207" s="121"/>
      <c r="G207" s="117"/>
      <c r="H207" s="118"/>
      <c r="I207" s="119"/>
      <c r="J207" s="119"/>
      <c r="K207" s="120"/>
      <c r="L207" s="120"/>
    </row>
    <row r="208" spans="3:12" x14ac:dyDescent="0.25">
      <c r="C208" s="131"/>
      <c r="D208" s="129"/>
      <c r="E208" s="129"/>
      <c r="F208" s="121"/>
      <c r="G208" s="117"/>
      <c r="H208" s="118"/>
      <c r="I208" s="119"/>
      <c r="J208" s="119"/>
      <c r="K208" s="120"/>
      <c r="L208" s="120"/>
    </row>
    <row r="209" spans="3:12" x14ac:dyDescent="0.25">
      <c r="C209" s="131"/>
      <c r="D209" s="129"/>
      <c r="E209" s="129"/>
      <c r="F209" s="121"/>
      <c r="G209" s="117"/>
      <c r="H209" s="118"/>
      <c r="I209" s="119"/>
      <c r="J209" s="119"/>
      <c r="K209" s="120"/>
      <c r="L209" s="120"/>
    </row>
    <row r="210" spans="3:12" x14ac:dyDescent="0.25">
      <c r="C210" s="131"/>
      <c r="D210" s="129"/>
      <c r="E210" s="129"/>
      <c r="F210" s="121"/>
      <c r="G210" s="117"/>
      <c r="H210" s="118"/>
      <c r="I210" s="119"/>
      <c r="J210" s="119"/>
      <c r="K210" s="120"/>
      <c r="L210" s="120"/>
    </row>
    <row r="211" spans="3:12" x14ac:dyDescent="0.25">
      <c r="C211" s="131"/>
      <c r="D211" s="129"/>
      <c r="E211" s="129"/>
      <c r="F211" s="121"/>
      <c r="G211" s="117"/>
      <c r="H211" s="118"/>
      <c r="I211" s="119"/>
      <c r="J211" s="119"/>
      <c r="K211" s="120"/>
      <c r="L211" s="120"/>
    </row>
    <row r="212" spans="3:12" x14ac:dyDescent="0.25">
      <c r="C212" s="131"/>
      <c r="D212" s="129"/>
      <c r="E212" s="129"/>
      <c r="F212" s="121"/>
      <c r="G212" s="117"/>
      <c r="H212" s="118"/>
      <c r="I212" s="119"/>
      <c r="J212" s="119"/>
      <c r="K212" s="120"/>
      <c r="L212" s="120"/>
    </row>
    <row r="213" spans="3:12" x14ac:dyDescent="0.25">
      <c r="C213" s="131"/>
      <c r="D213" s="129"/>
      <c r="E213" s="129"/>
      <c r="F213" s="121"/>
      <c r="G213" s="117"/>
      <c r="H213" s="118"/>
      <c r="I213" s="119"/>
      <c r="J213" s="119"/>
      <c r="K213" s="120"/>
      <c r="L213" s="120"/>
    </row>
    <row r="214" spans="3:12" x14ac:dyDescent="0.25">
      <c r="C214" s="131"/>
      <c r="D214" s="129"/>
      <c r="E214" s="129"/>
      <c r="F214" s="121"/>
      <c r="G214" s="117"/>
      <c r="H214" s="118"/>
      <c r="I214" s="119"/>
      <c r="J214" s="119"/>
      <c r="K214" s="120"/>
      <c r="L214" s="120"/>
    </row>
    <row r="215" spans="3:12" x14ac:dyDescent="0.25">
      <c r="C215" s="131"/>
      <c r="D215" s="129"/>
      <c r="E215" s="129"/>
      <c r="F215" s="121"/>
      <c r="G215" s="117"/>
      <c r="H215" s="118"/>
      <c r="I215" s="119"/>
      <c r="J215" s="119"/>
      <c r="K215" s="120"/>
      <c r="L215" s="120"/>
    </row>
    <row r="216" spans="3:12" x14ac:dyDescent="0.25">
      <c r="C216" s="131"/>
      <c r="D216" s="129"/>
      <c r="E216" s="129"/>
      <c r="F216" s="121"/>
      <c r="G216" s="117"/>
      <c r="H216" s="118"/>
      <c r="I216" s="119"/>
      <c r="J216" s="119"/>
      <c r="K216" s="120"/>
      <c r="L216" s="120"/>
    </row>
    <row r="217" spans="3:12" x14ac:dyDescent="0.25">
      <c r="C217" s="131"/>
      <c r="D217" s="129"/>
      <c r="E217" s="129"/>
      <c r="F217" s="121"/>
      <c r="G217" s="117"/>
      <c r="H217" s="118"/>
      <c r="I217" s="119"/>
      <c r="J217" s="119"/>
      <c r="K217" s="120"/>
      <c r="L217" s="120"/>
    </row>
    <row r="218" spans="3:12" x14ac:dyDescent="0.25">
      <c r="C218" s="131"/>
      <c r="D218" s="129"/>
      <c r="E218" s="129"/>
      <c r="F218" s="121"/>
      <c r="G218" s="117"/>
      <c r="H218" s="118"/>
      <c r="I218" s="119"/>
      <c r="J218" s="119"/>
      <c r="K218" s="120"/>
      <c r="L218" s="120"/>
    </row>
    <row r="219" spans="3:12" x14ac:dyDescent="0.25">
      <c r="C219" s="131"/>
      <c r="D219" s="129"/>
      <c r="E219" s="129"/>
      <c r="F219" s="121"/>
      <c r="G219" s="117"/>
      <c r="H219" s="118"/>
      <c r="I219" s="119"/>
      <c r="J219" s="119"/>
      <c r="K219" s="120"/>
      <c r="L219" s="120"/>
    </row>
    <row r="220" spans="3:12" x14ac:dyDescent="0.25">
      <c r="C220" s="131"/>
      <c r="D220" s="129"/>
      <c r="E220" s="129"/>
      <c r="F220" s="121"/>
      <c r="G220" s="117"/>
      <c r="H220" s="118"/>
      <c r="I220" s="119"/>
      <c r="J220" s="119"/>
      <c r="K220" s="120"/>
      <c r="L220" s="120"/>
    </row>
    <row r="221" spans="3:12" x14ac:dyDescent="0.25">
      <c r="C221" s="131"/>
      <c r="D221" s="129"/>
      <c r="E221" s="129"/>
      <c r="F221" s="121"/>
      <c r="G221" s="117"/>
      <c r="H221" s="118"/>
      <c r="I221" s="119"/>
      <c r="J221" s="119"/>
      <c r="K221" s="120"/>
      <c r="L221" s="120"/>
    </row>
    <row r="222" spans="3:12" x14ac:dyDescent="0.25">
      <c r="C222" s="131"/>
      <c r="D222" s="129"/>
      <c r="E222" s="129"/>
      <c r="F222" s="121"/>
      <c r="G222" s="117"/>
      <c r="H222" s="118"/>
      <c r="I222" s="119"/>
      <c r="J222" s="119"/>
      <c r="K222" s="120"/>
      <c r="L222" s="120"/>
    </row>
    <row r="223" spans="3:12" x14ac:dyDescent="0.25">
      <c r="C223" s="131"/>
      <c r="D223" s="129"/>
      <c r="E223" s="129"/>
      <c r="F223" s="121"/>
      <c r="G223" s="117"/>
      <c r="H223" s="118"/>
      <c r="I223" s="119"/>
      <c r="J223" s="119"/>
      <c r="K223" s="120"/>
      <c r="L223" s="120"/>
    </row>
    <row r="224" spans="3:12" x14ac:dyDescent="0.25">
      <c r="C224" s="131"/>
      <c r="D224" s="129"/>
      <c r="E224" s="129"/>
      <c r="F224" s="121"/>
      <c r="G224" s="117"/>
      <c r="H224" s="118"/>
      <c r="I224" s="119"/>
      <c r="J224" s="119"/>
      <c r="K224" s="120"/>
      <c r="L224" s="120"/>
    </row>
    <row r="225" spans="3:12" x14ac:dyDescent="0.25">
      <c r="C225" s="131"/>
      <c r="D225" s="129"/>
      <c r="E225" s="129"/>
      <c r="F225" s="121"/>
      <c r="G225" s="117"/>
      <c r="H225" s="118"/>
      <c r="I225" s="119"/>
      <c r="J225" s="119"/>
      <c r="K225" s="120"/>
      <c r="L225" s="120"/>
    </row>
    <row r="226" spans="3:12" x14ac:dyDescent="0.25">
      <c r="C226" s="131"/>
      <c r="D226" s="129"/>
      <c r="E226" s="129"/>
      <c r="F226" s="121"/>
      <c r="G226" s="117"/>
      <c r="H226" s="118"/>
      <c r="I226" s="119"/>
      <c r="J226" s="119"/>
      <c r="K226" s="120"/>
      <c r="L226" s="120"/>
    </row>
    <row r="227" spans="3:12" x14ac:dyDescent="0.25">
      <c r="C227" s="131"/>
      <c r="D227" s="129"/>
      <c r="E227" s="129"/>
      <c r="F227" s="121"/>
      <c r="G227" s="117"/>
      <c r="H227" s="118"/>
      <c r="I227" s="119"/>
      <c r="J227" s="119"/>
      <c r="K227" s="120"/>
      <c r="L227" s="120"/>
    </row>
    <row r="228" spans="3:12" x14ac:dyDescent="0.25">
      <c r="C228" s="131"/>
      <c r="D228" s="129"/>
      <c r="E228" s="129"/>
      <c r="F228" s="121"/>
      <c r="G228" s="117"/>
      <c r="H228" s="118"/>
      <c r="I228" s="119"/>
      <c r="J228" s="119"/>
      <c r="K228" s="120"/>
      <c r="L228" s="120"/>
    </row>
    <row r="229" spans="3:12" x14ac:dyDescent="0.25">
      <c r="C229" s="131"/>
      <c r="D229" s="129"/>
      <c r="E229" s="129"/>
      <c r="F229" s="121"/>
      <c r="G229" s="117"/>
      <c r="H229" s="118"/>
      <c r="I229" s="119"/>
      <c r="J229" s="119"/>
      <c r="K229" s="120"/>
      <c r="L229" s="120"/>
    </row>
    <row r="230" spans="3:12" x14ac:dyDescent="0.25">
      <c r="C230" s="131"/>
      <c r="D230" s="129"/>
      <c r="E230" s="129"/>
      <c r="F230" s="121"/>
      <c r="G230" s="117"/>
      <c r="H230" s="118"/>
      <c r="I230" s="119"/>
      <c r="J230" s="119"/>
      <c r="K230" s="120"/>
      <c r="L230" s="120"/>
    </row>
    <row r="231" spans="3:12" x14ac:dyDescent="0.25">
      <c r="C231" s="131"/>
      <c r="D231" s="129"/>
      <c r="E231" s="129"/>
      <c r="F231" s="121"/>
      <c r="G231" s="117"/>
      <c r="H231" s="118"/>
      <c r="I231" s="119"/>
      <c r="J231" s="119"/>
      <c r="K231" s="120"/>
      <c r="L231" s="120"/>
    </row>
    <row r="232" spans="3:12" x14ac:dyDescent="0.25">
      <c r="C232" s="131"/>
      <c r="D232" s="129"/>
      <c r="E232" s="129"/>
      <c r="F232" s="121"/>
      <c r="G232" s="117"/>
      <c r="H232" s="118"/>
      <c r="I232" s="119"/>
      <c r="J232" s="119"/>
      <c r="K232" s="120"/>
      <c r="L232" s="120"/>
    </row>
    <row r="233" spans="3:12" x14ac:dyDescent="0.25">
      <c r="C233" s="131"/>
      <c r="D233" s="129"/>
      <c r="E233" s="129"/>
      <c r="F233" s="121"/>
      <c r="G233" s="117"/>
      <c r="H233" s="118"/>
      <c r="I233" s="119"/>
      <c r="J233" s="119"/>
      <c r="K233" s="120"/>
      <c r="L233" s="120"/>
    </row>
    <row r="234" spans="3:12" x14ac:dyDescent="0.25">
      <c r="C234" s="131"/>
      <c r="D234" s="129"/>
      <c r="E234" s="129"/>
      <c r="F234" s="121"/>
      <c r="G234" s="117"/>
      <c r="H234" s="118"/>
      <c r="I234" s="119"/>
      <c r="J234" s="119"/>
      <c r="K234" s="120"/>
      <c r="L234" s="120"/>
    </row>
    <row r="235" spans="3:12" x14ac:dyDescent="0.25">
      <c r="C235" s="131"/>
      <c r="D235" s="129"/>
      <c r="E235" s="129"/>
      <c r="F235" s="121"/>
      <c r="G235" s="117"/>
      <c r="H235" s="118"/>
      <c r="I235" s="119"/>
      <c r="J235" s="119"/>
      <c r="K235" s="120"/>
      <c r="L235" s="120"/>
    </row>
    <row r="236" spans="3:12" x14ac:dyDescent="0.25">
      <c r="C236" s="131"/>
      <c r="D236" s="129"/>
      <c r="E236" s="129"/>
      <c r="F236" s="121"/>
      <c r="G236" s="117"/>
      <c r="H236" s="118"/>
      <c r="I236" s="119"/>
      <c r="J236" s="119"/>
      <c r="K236" s="120"/>
      <c r="L236" s="120"/>
    </row>
    <row r="237" spans="3:12" x14ac:dyDescent="0.25">
      <c r="C237" s="131"/>
      <c r="D237" s="129"/>
      <c r="E237" s="129"/>
      <c r="F237" s="121"/>
      <c r="G237" s="117"/>
      <c r="H237" s="118"/>
      <c r="I237" s="119"/>
      <c r="J237" s="119"/>
      <c r="K237" s="120"/>
      <c r="L237" s="120"/>
    </row>
    <row r="238" spans="3:12" x14ac:dyDescent="0.25">
      <c r="C238" s="131"/>
      <c r="D238" s="129"/>
      <c r="E238" s="129"/>
      <c r="F238" s="121"/>
      <c r="G238" s="117"/>
      <c r="H238" s="118"/>
      <c r="I238" s="119"/>
      <c r="J238" s="119"/>
      <c r="K238" s="120"/>
      <c r="L238" s="120"/>
    </row>
    <row r="239" spans="3:12" x14ac:dyDescent="0.25">
      <c r="C239" s="131"/>
      <c r="D239" s="129"/>
      <c r="E239" s="129"/>
      <c r="F239" s="121"/>
      <c r="G239" s="117"/>
      <c r="H239" s="118"/>
      <c r="I239" s="119"/>
      <c r="J239" s="119"/>
      <c r="K239" s="120"/>
      <c r="L239" s="120"/>
    </row>
    <row r="240" spans="3:12" x14ac:dyDescent="0.25">
      <c r="C240" s="131"/>
      <c r="D240" s="129"/>
      <c r="E240" s="129"/>
      <c r="F240" s="121"/>
      <c r="G240" s="117"/>
      <c r="H240" s="118"/>
      <c r="I240" s="119"/>
      <c r="J240" s="119"/>
      <c r="K240" s="120"/>
      <c r="L240" s="120"/>
    </row>
    <row r="241" spans="3:12" x14ac:dyDescent="0.25">
      <c r="C241" s="131"/>
      <c r="D241" s="129"/>
      <c r="E241" s="129"/>
      <c r="F241" s="121"/>
      <c r="G241" s="117"/>
      <c r="H241" s="118"/>
      <c r="I241" s="119"/>
      <c r="J241" s="119"/>
      <c r="K241" s="120"/>
      <c r="L241" s="120"/>
    </row>
    <row r="242" spans="3:12" x14ac:dyDescent="0.25">
      <c r="C242" s="131"/>
      <c r="D242" s="129"/>
      <c r="E242" s="129"/>
      <c r="F242" s="121"/>
      <c r="G242" s="117"/>
      <c r="H242" s="118"/>
      <c r="I242" s="119"/>
      <c r="J242" s="119"/>
      <c r="K242" s="120"/>
      <c r="L242" s="120"/>
    </row>
    <row r="243" spans="3:12" x14ac:dyDescent="0.25">
      <c r="C243" s="131"/>
      <c r="D243" s="129"/>
      <c r="E243" s="129"/>
      <c r="F243" s="121"/>
      <c r="G243" s="117"/>
      <c r="H243" s="118"/>
      <c r="I243" s="119"/>
      <c r="J243" s="119"/>
      <c r="K243" s="120"/>
      <c r="L243" s="120"/>
    </row>
    <row r="244" spans="3:12" x14ac:dyDescent="0.25">
      <c r="C244" s="131"/>
      <c r="D244" s="129"/>
      <c r="E244" s="129"/>
      <c r="F244" s="121"/>
      <c r="G244" s="117"/>
      <c r="H244" s="118"/>
      <c r="I244" s="119"/>
      <c r="J244" s="119"/>
      <c r="K244" s="120"/>
      <c r="L244" s="120"/>
    </row>
    <row r="245" spans="3:12" x14ac:dyDescent="0.25">
      <c r="C245" s="131"/>
      <c r="D245" s="129"/>
      <c r="E245" s="129"/>
      <c r="F245" s="121"/>
      <c r="G245" s="117"/>
      <c r="H245" s="118"/>
      <c r="I245" s="119"/>
      <c r="J245" s="119"/>
      <c r="K245" s="120"/>
      <c r="L245" s="120"/>
    </row>
    <row r="246" spans="3:12" x14ac:dyDescent="0.25">
      <c r="C246" s="131"/>
      <c r="D246" s="129"/>
      <c r="E246" s="129"/>
      <c r="F246" s="121"/>
      <c r="G246" s="117"/>
      <c r="H246" s="118"/>
      <c r="I246" s="119"/>
      <c r="J246" s="119"/>
      <c r="K246" s="120"/>
      <c r="L246" s="120"/>
    </row>
    <row r="247" spans="3:12" x14ac:dyDescent="0.25">
      <c r="C247" s="131"/>
      <c r="D247" s="129"/>
      <c r="E247" s="129"/>
      <c r="F247" s="121"/>
      <c r="G247" s="117"/>
      <c r="H247" s="118"/>
      <c r="I247" s="119"/>
      <c r="J247" s="119"/>
      <c r="K247" s="120"/>
      <c r="L247" s="120"/>
    </row>
    <row r="248" spans="3:12" x14ac:dyDescent="0.25">
      <c r="C248" s="131"/>
      <c r="D248" s="129"/>
      <c r="E248" s="129"/>
      <c r="F248" s="121"/>
      <c r="G248" s="117"/>
      <c r="H248" s="118"/>
      <c r="I248" s="119"/>
      <c r="J248" s="119"/>
      <c r="K248" s="120"/>
      <c r="L248" s="120"/>
    </row>
    <row r="249" spans="3:12" x14ac:dyDescent="0.25">
      <c r="C249" s="131"/>
      <c r="D249" s="129"/>
      <c r="E249" s="129"/>
      <c r="F249" s="121"/>
      <c r="G249" s="117"/>
      <c r="H249" s="118"/>
      <c r="I249" s="119"/>
      <c r="J249" s="119"/>
      <c r="K249" s="120"/>
      <c r="L249" s="120"/>
    </row>
    <row r="250" spans="3:12" x14ac:dyDescent="0.25">
      <c r="C250" s="131"/>
      <c r="D250" s="129"/>
      <c r="E250" s="129"/>
      <c r="F250" s="121"/>
      <c r="G250" s="117"/>
      <c r="H250" s="118"/>
      <c r="I250" s="119"/>
      <c r="J250" s="119"/>
      <c r="K250" s="120"/>
      <c r="L250" s="120"/>
    </row>
    <row r="251" spans="3:12" x14ac:dyDescent="0.25">
      <c r="C251" s="131"/>
      <c r="D251" s="129"/>
      <c r="E251" s="129"/>
      <c r="F251" s="121"/>
      <c r="G251" s="117"/>
      <c r="H251" s="118"/>
      <c r="I251" s="119"/>
      <c r="J251" s="119"/>
      <c r="K251" s="120"/>
      <c r="L251" s="120"/>
    </row>
    <row r="252" spans="3:12" x14ac:dyDescent="0.25">
      <c r="C252" s="131"/>
      <c r="D252" s="129"/>
      <c r="E252" s="129"/>
      <c r="F252" s="121"/>
      <c r="G252" s="117"/>
      <c r="H252" s="118"/>
      <c r="I252" s="119"/>
      <c r="J252" s="119"/>
      <c r="K252" s="120"/>
      <c r="L252" s="120"/>
    </row>
    <row r="253" spans="3:12" x14ac:dyDescent="0.25">
      <c r="C253" s="131"/>
      <c r="D253" s="129"/>
      <c r="E253" s="129"/>
      <c r="F253" s="121"/>
      <c r="G253" s="117"/>
      <c r="H253" s="118"/>
      <c r="I253" s="119"/>
      <c r="J253" s="119"/>
      <c r="K253" s="120"/>
      <c r="L253" s="120"/>
    </row>
    <row r="254" spans="3:12" x14ac:dyDescent="0.25">
      <c r="C254" s="131"/>
      <c r="D254" s="129"/>
      <c r="E254" s="129"/>
      <c r="F254" s="121"/>
      <c r="G254" s="117"/>
      <c r="H254" s="118"/>
      <c r="I254" s="119"/>
      <c r="J254" s="119"/>
      <c r="K254" s="120"/>
      <c r="L254" s="120"/>
    </row>
    <row r="255" spans="3:12" x14ac:dyDescent="0.25">
      <c r="C255" s="131"/>
      <c r="D255" s="129"/>
      <c r="E255" s="129"/>
      <c r="F255" s="121"/>
      <c r="G255" s="117"/>
      <c r="H255" s="118"/>
      <c r="I255" s="119"/>
      <c r="J255" s="119"/>
      <c r="K255" s="120"/>
      <c r="L255" s="120"/>
    </row>
    <row r="256" spans="3:12" x14ac:dyDescent="0.25">
      <c r="C256" s="131"/>
      <c r="D256" s="129"/>
      <c r="E256" s="129"/>
      <c r="F256" s="121"/>
      <c r="G256" s="117"/>
      <c r="H256" s="118"/>
      <c r="I256" s="119"/>
      <c r="J256" s="119"/>
      <c r="K256" s="120"/>
      <c r="L256" s="120"/>
    </row>
    <row r="257" spans="3:12" x14ac:dyDescent="0.25">
      <c r="C257" s="131"/>
      <c r="D257" s="129"/>
      <c r="E257" s="129"/>
      <c r="F257" s="121"/>
      <c r="G257" s="117"/>
      <c r="H257" s="118"/>
      <c r="I257" s="119"/>
      <c r="J257" s="119"/>
      <c r="K257" s="120"/>
      <c r="L257" s="120"/>
    </row>
    <row r="258" spans="3:12" x14ac:dyDescent="0.25">
      <c r="C258" s="131"/>
      <c r="D258" s="129"/>
      <c r="E258" s="129"/>
      <c r="F258" s="121"/>
      <c r="G258" s="117"/>
      <c r="H258" s="118"/>
      <c r="I258" s="119"/>
      <c r="J258" s="119"/>
      <c r="K258" s="120"/>
      <c r="L258" s="120"/>
    </row>
    <row r="259" spans="3:12" x14ac:dyDescent="0.25">
      <c r="C259" s="131"/>
      <c r="D259" s="129"/>
      <c r="E259" s="129"/>
      <c r="F259" s="121"/>
      <c r="G259" s="117"/>
      <c r="H259" s="118"/>
      <c r="I259" s="119"/>
      <c r="J259" s="119"/>
      <c r="K259" s="120"/>
      <c r="L259" s="120"/>
    </row>
    <row r="260" spans="3:12" x14ac:dyDescent="0.25">
      <c r="C260" s="131"/>
      <c r="D260" s="129"/>
      <c r="E260" s="129"/>
      <c r="F260" s="121"/>
      <c r="G260" s="117"/>
      <c r="H260" s="118"/>
      <c r="I260" s="119"/>
      <c r="J260" s="119"/>
      <c r="K260" s="120"/>
      <c r="L260" s="120"/>
    </row>
    <row r="261" spans="3:12" x14ac:dyDescent="0.25">
      <c r="C261" s="131"/>
      <c r="D261" s="129"/>
      <c r="E261" s="129"/>
      <c r="F261" s="121"/>
      <c r="G261" s="117"/>
      <c r="H261" s="118"/>
      <c r="I261" s="119"/>
      <c r="J261" s="119"/>
      <c r="K261" s="120"/>
      <c r="L261" s="120"/>
    </row>
    <row r="262" spans="3:12" x14ac:dyDescent="0.25">
      <c r="C262" s="131"/>
      <c r="D262" s="129"/>
      <c r="E262" s="129"/>
      <c r="F262" s="121"/>
      <c r="G262" s="117"/>
      <c r="H262" s="118"/>
      <c r="I262" s="119"/>
      <c r="J262" s="119"/>
      <c r="K262" s="120"/>
      <c r="L262" s="120"/>
    </row>
    <row r="263" spans="3:12" x14ac:dyDescent="0.25">
      <c r="C263" s="131"/>
      <c r="D263" s="129"/>
      <c r="E263" s="129"/>
      <c r="F263" s="121"/>
      <c r="G263" s="117"/>
      <c r="H263" s="118"/>
      <c r="I263" s="119"/>
      <c r="J263" s="119"/>
      <c r="K263" s="120"/>
      <c r="L263" s="120"/>
    </row>
    <row r="264" spans="3:12" x14ac:dyDescent="0.25">
      <c r="C264" s="131"/>
      <c r="D264" s="129"/>
      <c r="E264" s="129"/>
      <c r="F264" s="121"/>
      <c r="G264" s="117"/>
      <c r="H264" s="118"/>
      <c r="I264" s="119"/>
      <c r="J264" s="119"/>
      <c r="K264" s="120"/>
      <c r="L264" s="120"/>
    </row>
    <row r="265" spans="3:12" x14ac:dyDescent="0.25">
      <c r="C265" s="131"/>
      <c r="D265" s="129"/>
      <c r="E265" s="129"/>
      <c r="F265" s="121"/>
      <c r="G265" s="117"/>
      <c r="H265" s="118"/>
      <c r="I265" s="119"/>
      <c r="J265" s="119"/>
      <c r="K265" s="120"/>
      <c r="L265" s="120"/>
    </row>
    <row r="266" spans="3:12" x14ac:dyDescent="0.25">
      <c r="C266" s="131"/>
      <c r="D266" s="129"/>
      <c r="E266" s="129"/>
      <c r="F266" s="121"/>
      <c r="G266" s="117"/>
      <c r="H266" s="118"/>
      <c r="I266" s="119"/>
      <c r="J266" s="119"/>
      <c r="K266" s="120"/>
      <c r="L266" s="120"/>
    </row>
    <row r="267" spans="3:12" x14ac:dyDescent="0.25">
      <c r="C267" s="131"/>
      <c r="D267" s="129"/>
      <c r="E267" s="129"/>
      <c r="F267" s="121"/>
      <c r="G267" s="117"/>
      <c r="H267" s="118"/>
      <c r="I267" s="119"/>
      <c r="J267" s="119"/>
      <c r="K267" s="120"/>
      <c r="L267" s="120"/>
    </row>
    <row r="268" spans="3:12" x14ac:dyDescent="0.25">
      <c r="C268" s="131"/>
      <c r="D268" s="129"/>
      <c r="E268" s="129"/>
      <c r="F268" s="121"/>
      <c r="G268" s="117"/>
      <c r="H268" s="118"/>
      <c r="I268" s="119"/>
      <c r="J268" s="119"/>
      <c r="K268" s="120"/>
      <c r="L268" s="120"/>
    </row>
    <row r="269" spans="3:12" x14ac:dyDescent="0.25">
      <c r="C269" s="131"/>
      <c r="D269" s="129"/>
      <c r="E269" s="129"/>
      <c r="F269" s="121"/>
      <c r="G269" s="117"/>
      <c r="H269" s="118"/>
      <c r="I269" s="119"/>
      <c r="J269" s="119"/>
      <c r="K269" s="120"/>
      <c r="L269" s="120"/>
    </row>
    <row r="270" spans="3:12" x14ac:dyDescent="0.25">
      <c r="C270" s="131"/>
      <c r="D270" s="129"/>
      <c r="E270" s="129"/>
      <c r="F270" s="121"/>
      <c r="G270" s="117"/>
      <c r="H270" s="118"/>
      <c r="I270" s="119"/>
      <c r="J270" s="119"/>
      <c r="K270" s="120"/>
      <c r="L270" s="120"/>
    </row>
    <row r="271" spans="3:12" x14ac:dyDescent="0.25">
      <c r="C271" s="131"/>
      <c r="D271" s="129"/>
      <c r="E271" s="129"/>
      <c r="F271" s="121"/>
      <c r="G271" s="117"/>
      <c r="H271" s="118"/>
      <c r="I271" s="119"/>
      <c r="J271" s="119"/>
      <c r="K271" s="120"/>
      <c r="L271" s="120"/>
    </row>
    <row r="272" spans="3:12" x14ac:dyDescent="0.25">
      <c r="C272" s="131"/>
      <c r="D272" s="129"/>
      <c r="E272" s="129"/>
      <c r="F272" s="121"/>
      <c r="G272" s="117"/>
      <c r="H272" s="118"/>
      <c r="I272" s="119"/>
      <c r="J272" s="119"/>
      <c r="K272" s="120"/>
      <c r="L272" s="120"/>
    </row>
    <row r="273" spans="3:12" x14ac:dyDescent="0.25">
      <c r="C273" s="131"/>
      <c r="D273" s="129"/>
      <c r="E273" s="129"/>
      <c r="F273" s="121"/>
      <c r="G273" s="117"/>
      <c r="H273" s="118"/>
      <c r="I273" s="119"/>
      <c r="J273" s="119"/>
      <c r="K273" s="120"/>
      <c r="L273" s="120"/>
    </row>
    <row r="274" spans="3:12" x14ac:dyDescent="0.25">
      <c r="C274" s="131"/>
      <c r="D274" s="129"/>
      <c r="E274" s="129"/>
      <c r="F274" s="121"/>
      <c r="G274" s="117"/>
      <c r="H274" s="118"/>
      <c r="I274" s="119"/>
      <c r="J274" s="119"/>
      <c r="K274" s="120"/>
      <c r="L274" s="120"/>
    </row>
    <row r="275" spans="3:12" x14ac:dyDescent="0.25">
      <c r="C275" s="131"/>
      <c r="D275" s="129"/>
      <c r="E275" s="129"/>
      <c r="F275" s="121"/>
      <c r="G275" s="117"/>
      <c r="H275" s="118"/>
      <c r="I275" s="119"/>
      <c r="J275" s="119"/>
      <c r="K275" s="120"/>
      <c r="L275" s="120"/>
    </row>
    <row r="276" spans="3:12" x14ac:dyDescent="0.25">
      <c r="C276" s="131"/>
      <c r="D276" s="129"/>
      <c r="E276" s="129"/>
      <c r="F276" s="121"/>
      <c r="G276" s="117"/>
      <c r="H276" s="118"/>
      <c r="I276" s="119"/>
      <c r="J276" s="119"/>
      <c r="K276" s="120"/>
      <c r="L276" s="120"/>
    </row>
    <row r="277" spans="3:12" x14ac:dyDescent="0.25">
      <c r="C277" s="131"/>
      <c r="D277" s="129"/>
      <c r="E277" s="129"/>
      <c r="F277" s="121"/>
      <c r="G277" s="117"/>
      <c r="H277" s="118"/>
      <c r="I277" s="119"/>
      <c r="J277" s="119"/>
      <c r="K277" s="120"/>
      <c r="L277" s="120"/>
    </row>
    <row r="278" spans="3:12" x14ac:dyDescent="0.25">
      <c r="C278" s="131"/>
      <c r="D278" s="129"/>
      <c r="E278" s="129"/>
      <c r="F278" s="121"/>
      <c r="G278" s="117"/>
      <c r="H278" s="118"/>
      <c r="I278" s="119"/>
      <c r="J278" s="119"/>
      <c r="K278" s="120"/>
      <c r="L278" s="120"/>
    </row>
    <row r="279" spans="3:12" x14ac:dyDescent="0.25">
      <c r="C279" s="131"/>
      <c r="D279" s="129"/>
      <c r="E279" s="129"/>
      <c r="F279" s="121"/>
      <c r="G279" s="117"/>
      <c r="H279" s="118"/>
      <c r="I279" s="119"/>
      <c r="J279" s="119"/>
      <c r="K279" s="120"/>
      <c r="L279" s="120"/>
    </row>
    <row r="280" spans="3:12" x14ac:dyDescent="0.25">
      <c r="C280" s="131"/>
      <c r="D280" s="129"/>
      <c r="E280" s="129"/>
      <c r="F280" s="121"/>
      <c r="G280" s="117"/>
      <c r="H280" s="118"/>
      <c r="I280" s="119"/>
      <c r="J280" s="119"/>
      <c r="K280" s="120"/>
      <c r="L280" s="120"/>
    </row>
    <row r="281" spans="3:12" x14ac:dyDescent="0.25">
      <c r="C281" s="131"/>
      <c r="D281" s="129"/>
      <c r="E281" s="129"/>
      <c r="F281" s="121"/>
      <c r="G281" s="117"/>
      <c r="H281" s="118"/>
      <c r="I281" s="119"/>
      <c r="J281" s="119"/>
      <c r="K281" s="120"/>
      <c r="L281" s="120"/>
    </row>
    <row r="282" spans="3:12" x14ac:dyDescent="0.25">
      <c r="C282" s="131"/>
      <c r="D282" s="129"/>
      <c r="E282" s="129"/>
      <c r="F282" s="121"/>
      <c r="G282" s="117"/>
      <c r="H282" s="118"/>
      <c r="I282" s="119"/>
      <c r="J282" s="119"/>
      <c r="K282" s="120"/>
      <c r="L282" s="120"/>
    </row>
    <row r="283" spans="3:12" x14ac:dyDescent="0.25">
      <c r="C283" s="131"/>
      <c r="D283" s="129"/>
      <c r="E283" s="129"/>
      <c r="F283" s="121"/>
      <c r="G283" s="117"/>
      <c r="H283" s="118"/>
      <c r="I283" s="119"/>
      <c r="J283" s="119"/>
      <c r="K283" s="120"/>
      <c r="L283" s="120"/>
    </row>
    <row r="284" spans="3:12" x14ac:dyDescent="0.25">
      <c r="C284" s="131"/>
      <c r="D284" s="129"/>
      <c r="E284" s="129"/>
      <c r="F284" s="121"/>
      <c r="G284" s="117"/>
      <c r="H284" s="118"/>
      <c r="I284" s="119"/>
      <c r="J284" s="119"/>
      <c r="K284" s="120"/>
      <c r="L284" s="120"/>
    </row>
    <row r="285" spans="3:12" x14ac:dyDescent="0.25">
      <c r="C285" s="131"/>
      <c r="D285" s="129"/>
      <c r="E285" s="129"/>
      <c r="F285" s="121"/>
      <c r="G285" s="117"/>
      <c r="H285" s="118"/>
      <c r="I285" s="119"/>
      <c r="J285" s="119"/>
      <c r="K285" s="120"/>
      <c r="L285" s="120"/>
    </row>
    <row r="286" spans="3:12" x14ac:dyDescent="0.25">
      <c r="C286" s="131"/>
      <c r="D286" s="129"/>
      <c r="E286" s="129"/>
      <c r="F286" s="121"/>
      <c r="G286" s="117"/>
      <c r="H286" s="118"/>
      <c r="I286" s="119"/>
      <c r="J286" s="119"/>
      <c r="K286" s="120"/>
      <c r="L286" s="120"/>
    </row>
    <row r="287" spans="3:12" x14ac:dyDescent="0.25">
      <c r="C287" s="131"/>
      <c r="D287" s="129"/>
      <c r="E287" s="129"/>
      <c r="F287" s="121"/>
      <c r="G287" s="117"/>
      <c r="H287" s="118"/>
      <c r="I287" s="119"/>
      <c r="J287" s="119"/>
      <c r="K287" s="120"/>
      <c r="L287" s="120"/>
    </row>
    <row r="288" spans="3:12" x14ac:dyDescent="0.25">
      <c r="C288" s="131"/>
      <c r="D288" s="129"/>
      <c r="E288" s="129"/>
      <c r="F288" s="121"/>
      <c r="G288" s="117"/>
      <c r="H288" s="118"/>
      <c r="I288" s="119"/>
      <c r="J288" s="119"/>
      <c r="K288" s="120"/>
      <c r="L288" s="120"/>
    </row>
    <row r="289" spans="3:12" x14ac:dyDescent="0.25">
      <c r="C289" s="131"/>
      <c r="D289" s="129"/>
      <c r="E289" s="129"/>
      <c r="F289" s="121"/>
      <c r="G289" s="117"/>
      <c r="H289" s="118"/>
      <c r="I289" s="119"/>
      <c r="J289" s="119"/>
      <c r="K289" s="120"/>
      <c r="L289" s="120"/>
    </row>
    <row r="290" spans="3:12" x14ac:dyDescent="0.25">
      <c r="C290" s="131"/>
      <c r="D290" s="129"/>
      <c r="E290" s="129"/>
      <c r="F290" s="121"/>
      <c r="G290" s="117"/>
      <c r="H290" s="118"/>
      <c r="I290" s="119"/>
      <c r="J290" s="119"/>
      <c r="K290" s="120"/>
      <c r="L290" s="120"/>
    </row>
    <row r="291" spans="3:12" x14ac:dyDescent="0.25">
      <c r="C291" s="131"/>
      <c r="D291" s="129"/>
      <c r="E291" s="129"/>
      <c r="F291" s="121"/>
      <c r="G291" s="117"/>
      <c r="H291" s="118"/>
      <c r="I291" s="119"/>
      <c r="J291" s="119"/>
      <c r="K291" s="120"/>
      <c r="L291" s="120"/>
    </row>
    <row r="292" spans="3:12" x14ac:dyDescent="0.25">
      <c r="C292" s="131"/>
      <c r="D292" s="129"/>
      <c r="E292" s="129"/>
      <c r="F292" s="121"/>
      <c r="G292" s="117"/>
      <c r="H292" s="118"/>
      <c r="I292" s="119"/>
      <c r="J292" s="119"/>
      <c r="K292" s="120"/>
      <c r="L292" s="120"/>
    </row>
    <row r="293" spans="3:12" x14ac:dyDescent="0.25">
      <c r="C293" s="131"/>
      <c r="D293" s="129"/>
      <c r="E293" s="129"/>
      <c r="F293" s="121"/>
      <c r="G293" s="117"/>
      <c r="H293" s="118"/>
      <c r="I293" s="119"/>
      <c r="J293" s="119"/>
      <c r="K293" s="120"/>
      <c r="L293" s="120"/>
    </row>
    <row r="294" spans="3:12" x14ac:dyDescent="0.25">
      <c r="C294" s="131"/>
      <c r="D294" s="129"/>
      <c r="E294" s="129"/>
      <c r="F294" s="121"/>
      <c r="G294" s="117"/>
      <c r="H294" s="118"/>
      <c r="I294" s="119"/>
      <c r="J294" s="119"/>
      <c r="K294" s="120"/>
      <c r="L294" s="120"/>
    </row>
    <row r="295" spans="3:12" x14ac:dyDescent="0.25">
      <c r="C295" s="131"/>
      <c r="D295" s="129"/>
      <c r="E295" s="129"/>
      <c r="F295" s="121"/>
      <c r="G295" s="117"/>
      <c r="H295" s="118"/>
      <c r="I295" s="119"/>
      <c r="J295" s="119"/>
      <c r="K295" s="120"/>
      <c r="L295" s="120"/>
    </row>
    <row r="296" spans="3:12" x14ac:dyDescent="0.25">
      <c r="C296" s="131"/>
      <c r="D296" s="129"/>
      <c r="E296" s="129"/>
      <c r="F296" s="121"/>
      <c r="G296" s="117"/>
      <c r="H296" s="118"/>
      <c r="I296" s="119"/>
      <c r="J296" s="119"/>
      <c r="K296" s="120"/>
      <c r="L296" s="120"/>
    </row>
    <row r="297" spans="3:12" x14ac:dyDescent="0.25">
      <c r="C297" s="131"/>
      <c r="D297" s="129"/>
      <c r="E297" s="129"/>
      <c r="F297" s="121"/>
      <c r="G297" s="117"/>
      <c r="H297" s="118"/>
      <c r="I297" s="119"/>
      <c r="J297" s="119"/>
      <c r="K297" s="120"/>
      <c r="L297" s="120"/>
    </row>
    <row r="298" spans="3:12" x14ac:dyDescent="0.25">
      <c r="C298" s="131"/>
      <c r="D298" s="129"/>
      <c r="E298" s="129"/>
      <c r="F298" s="121"/>
      <c r="G298" s="117"/>
      <c r="H298" s="118"/>
      <c r="I298" s="119"/>
      <c r="J298" s="119"/>
      <c r="K298" s="120"/>
      <c r="L298" s="120"/>
    </row>
    <row r="299" spans="3:12" x14ac:dyDescent="0.25">
      <c r="C299" s="131"/>
      <c r="D299" s="129"/>
      <c r="E299" s="129"/>
      <c r="F299" s="121"/>
      <c r="G299" s="117"/>
      <c r="H299" s="118"/>
      <c r="I299" s="119"/>
      <c r="J299" s="119"/>
      <c r="K299" s="120"/>
      <c r="L299" s="120"/>
    </row>
    <row r="300" spans="3:12" x14ac:dyDescent="0.25">
      <c r="C300" s="131"/>
      <c r="D300" s="129"/>
      <c r="E300" s="129"/>
      <c r="F300" s="121"/>
      <c r="G300" s="117"/>
      <c r="H300" s="118"/>
      <c r="I300" s="119"/>
      <c r="J300" s="119"/>
      <c r="K300" s="120"/>
      <c r="L300" s="120"/>
    </row>
    <row r="301" spans="3:12" x14ac:dyDescent="0.25">
      <c r="C301" s="131"/>
      <c r="D301" s="129"/>
      <c r="E301" s="129"/>
      <c r="F301" s="121"/>
      <c r="G301" s="117"/>
      <c r="H301" s="118"/>
      <c r="I301" s="119"/>
      <c r="J301" s="119"/>
      <c r="K301" s="120"/>
      <c r="L301" s="120"/>
    </row>
    <row r="302" spans="3:12" x14ac:dyDescent="0.25">
      <c r="C302" s="131"/>
      <c r="D302" s="129"/>
      <c r="E302" s="129"/>
      <c r="F302" s="121"/>
      <c r="G302" s="117"/>
      <c r="H302" s="118"/>
      <c r="I302" s="119"/>
      <c r="J302" s="119"/>
      <c r="K302" s="120"/>
      <c r="L302" s="120"/>
    </row>
    <row r="303" spans="3:12" x14ac:dyDescent="0.25">
      <c r="C303" s="131"/>
      <c r="D303" s="129"/>
      <c r="E303" s="129"/>
      <c r="F303" s="121"/>
      <c r="G303" s="117"/>
      <c r="H303" s="118"/>
      <c r="I303" s="119"/>
      <c r="J303" s="119"/>
      <c r="K303" s="120"/>
      <c r="L303" s="120"/>
    </row>
    <row r="304" spans="3:12" x14ac:dyDescent="0.25">
      <c r="C304" s="131"/>
      <c r="D304" s="129"/>
      <c r="E304" s="129"/>
      <c r="F304" s="121"/>
      <c r="G304" s="117"/>
      <c r="H304" s="118"/>
      <c r="I304" s="119"/>
      <c r="J304" s="119"/>
      <c r="K304" s="120"/>
      <c r="L304" s="120"/>
    </row>
    <row r="305" spans="1:13" s="122" customFormat="1" x14ac:dyDescent="0.25">
      <c r="A305" s="123"/>
      <c r="B305" s="3"/>
      <c r="C305" s="131"/>
      <c r="D305" s="129"/>
      <c r="E305" s="129"/>
      <c r="F305" s="121"/>
      <c r="G305" s="117"/>
      <c r="H305" s="118"/>
      <c r="I305" s="119"/>
      <c r="J305" s="119"/>
      <c r="K305" s="120"/>
      <c r="L305" s="120"/>
      <c r="M305" s="101"/>
    </row>
    <row r="306" spans="1:13" s="122" customFormat="1" x14ac:dyDescent="0.25">
      <c r="A306" s="123"/>
      <c r="B306" s="3"/>
      <c r="C306" s="131"/>
      <c r="D306" s="129"/>
      <c r="E306" s="129"/>
      <c r="F306" s="121"/>
      <c r="G306" s="117"/>
      <c r="H306" s="118"/>
      <c r="I306" s="119"/>
      <c r="J306" s="119"/>
      <c r="K306" s="120"/>
      <c r="L306" s="120"/>
      <c r="M306" s="101"/>
    </row>
    <row r="307" spans="1:13" x14ac:dyDescent="0.25">
      <c r="C307" s="131"/>
      <c r="D307" s="129"/>
      <c r="E307" s="129"/>
      <c r="F307" s="121"/>
      <c r="G307" s="117"/>
      <c r="H307" s="118"/>
      <c r="I307" s="119"/>
      <c r="J307" s="119"/>
      <c r="K307" s="120"/>
      <c r="L307" s="120"/>
    </row>
    <row r="308" spans="1:13" x14ac:dyDescent="0.25">
      <c r="C308" s="131"/>
      <c r="D308" s="129"/>
      <c r="E308" s="129"/>
      <c r="F308" s="121"/>
      <c r="G308" s="117"/>
      <c r="H308" s="118"/>
      <c r="I308" s="119"/>
      <c r="J308" s="119"/>
      <c r="K308" s="120"/>
      <c r="L308" s="120"/>
    </row>
    <row r="309" spans="1:13" x14ac:dyDescent="0.25">
      <c r="C309" s="131"/>
      <c r="D309" s="129"/>
      <c r="E309" s="129"/>
      <c r="F309" s="121"/>
      <c r="G309" s="117"/>
      <c r="H309" s="118"/>
      <c r="I309" s="119"/>
      <c r="J309" s="119"/>
      <c r="K309" s="120"/>
      <c r="L309" s="120"/>
    </row>
    <row r="310" spans="1:13" x14ac:dyDescent="0.25">
      <c r="C310" s="131"/>
      <c r="D310" s="129"/>
      <c r="E310" s="129"/>
      <c r="F310" s="121"/>
      <c r="G310" s="117"/>
      <c r="H310" s="118"/>
      <c r="I310" s="119"/>
      <c r="J310" s="119"/>
      <c r="K310" s="120"/>
      <c r="L310" s="120"/>
    </row>
    <row r="311" spans="1:13" x14ac:dyDescent="0.25">
      <c r="C311" s="131"/>
      <c r="D311" s="129"/>
      <c r="E311" s="129"/>
      <c r="F311" s="121"/>
      <c r="G311" s="117"/>
      <c r="H311" s="118"/>
      <c r="I311" s="119"/>
      <c r="J311" s="119"/>
      <c r="K311" s="120"/>
      <c r="L311" s="120"/>
    </row>
    <row r="312" spans="1:13" x14ac:dyDescent="0.25">
      <c r="C312" s="131"/>
      <c r="D312" s="129"/>
      <c r="E312" s="129"/>
      <c r="F312" s="121"/>
      <c r="G312" s="117"/>
      <c r="H312" s="118"/>
      <c r="I312" s="119"/>
      <c r="J312" s="119"/>
      <c r="K312" s="120"/>
      <c r="L312" s="120"/>
    </row>
    <row r="313" spans="1:13" x14ac:dyDescent="0.25">
      <c r="C313" s="131"/>
      <c r="D313" s="129"/>
      <c r="E313" s="129"/>
      <c r="F313" s="121"/>
      <c r="G313" s="117"/>
      <c r="H313" s="118"/>
      <c r="I313" s="119"/>
      <c r="J313" s="119"/>
      <c r="K313" s="120"/>
      <c r="L313" s="120"/>
    </row>
    <row r="314" spans="1:13" x14ac:dyDescent="0.25">
      <c r="C314" s="131"/>
      <c r="D314" s="129"/>
      <c r="E314" s="129"/>
      <c r="F314" s="121"/>
      <c r="G314" s="117"/>
      <c r="H314" s="118"/>
      <c r="I314" s="119"/>
      <c r="J314" s="119"/>
      <c r="K314" s="120"/>
      <c r="L314" s="120"/>
    </row>
    <row r="315" spans="1:13" x14ac:dyDescent="0.25">
      <c r="C315" s="131"/>
      <c r="D315" s="129"/>
      <c r="E315" s="129"/>
      <c r="F315" s="121"/>
      <c r="G315" s="117"/>
      <c r="H315" s="118"/>
      <c r="I315" s="119"/>
      <c r="J315" s="119"/>
      <c r="K315" s="120"/>
      <c r="L315" s="120"/>
    </row>
    <row r="316" spans="1:13" x14ac:dyDescent="0.25">
      <c r="C316" s="131"/>
      <c r="D316" s="129"/>
      <c r="E316" s="129"/>
      <c r="F316" s="121"/>
      <c r="G316" s="117"/>
      <c r="H316" s="118"/>
      <c r="I316" s="119"/>
      <c r="J316" s="119"/>
      <c r="K316" s="120"/>
      <c r="L316" s="120"/>
    </row>
    <row r="317" spans="1:13" x14ac:dyDescent="0.25">
      <c r="C317" s="131"/>
      <c r="D317" s="129"/>
      <c r="E317" s="129"/>
      <c r="F317" s="121"/>
      <c r="G317" s="117"/>
      <c r="H317" s="118"/>
      <c r="I317" s="119"/>
      <c r="J317" s="119"/>
      <c r="K317" s="120"/>
      <c r="L317" s="120"/>
    </row>
    <row r="318" spans="1:13" x14ac:dyDescent="0.25">
      <c r="C318" s="131"/>
      <c r="D318" s="129"/>
      <c r="E318" s="129"/>
      <c r="F318" s="121"/>
      <c r="G318" s="117"/>
      <c r="H318" s="118"/>
      <c r="I318" s="119"/>
      <c r="J318" s="119"/>
      <c r="K318" s="120"/>
      <c r="L318" s="120"/>
    </row>
    <row r="319" spans="1:13" x14ac:dyDescent="0.25">
      <c r="C319" s="131"/>
      <c r="D319" s="129"/>
      <c r="E319" s="129"/>
      <c r="F319" s="121"/>
      <c r="G319" s="117"/>
      <c r="H319" s="118"/>
      <c r="I319" s="119"/>
      <c r="J319" s="119"/>
      <c r="K319" s="120"/>
      <c r="L319" s="120"/>
    </row>
    <row r="320" spans="1:13" x14ac:dyDescent="0.25">
      <c r="C320" s="131"/>
      <c r="D320" s="129"/>
      <c r="E320" s="129"/>
      <c r="F320" s="121"/>
      <c r="G320" s="117"/>
      <c r="H320" s="118"/>
      <c r="I320" s="119"/>
      <c r="J320" s="119"/>
      <c r="K320" s="120"/>
      <c r="L320" s="120"/>
    </row>
    <row r="321" spans="3:12" x14ac:dyDescent="0.25">
      <c r="C321" s="131"/>
      <c r="D321" s="129"/>
      <c r="E321" s="129"/>
      <c r="F321" s="121"/>
      <c r="G321" s="117"/>
      <c r="H321" s="118"/>
      <c r="I321" s="119"/>
      <c r="J321" s="119"/>
      <c r="K321" s="120"/>
      <c r="L321" s="120"/>
    </row>
    <row r="322" spans="3:12" x14ac:dyDescent="0.25">
      <c r="C322" s="131"/>
      <c r="D322" s="129"/>
      <c r="E322" s="129"/>
      <c r="F322" s="121"/>
      <c r="G322" s="117"/>
      <c r="H322" s="118"/>
      <c r="I322" s="119"/>
      <c r="J322" s="119"/>
      <c r="K322" s="120"/>
      <c r="L322" s="120"/>
    </row>
    <row r="323" spans="3:12" x14ac:dyDescent="0.25">
      <c r="C323" s="131"/>
      <c r="D323" s="129"/>
      <c r="E323" s="129"/>
      <c r="F323" s="121"/>
      <c r="G323" s="117"/>
      <c r="H323" s="118"/>
      <c r="I323" s="119"/>
      <c r="J323" s="119"/>
      <c r="K323" s="120"/>
      <c r="L323" s="120"/>
    </row>
    <row r="324" spans="3:12" x14ac:dyDescent="0.25">
      <c r="C324" s="131"/>
      <c r="D324" s="129"/>
      <c r="E324" s="129"/>
      <c r="F324" s="121"/>
      <c r="G324" s="117"/>
      <c r="H324" s="118"/>
      <c r="I324" s="119"/>
      <c r="J324" s="119"/>
      <c r="K324" s="120"/>
      <c r="L324" s="120"/>
    </row>
    <row r="325" spans="3:12" x14ac:dyDescent="0.25">
      <c r="C325" s="131"/>
      <c r="D325" s="129"/>
      <c r="E325" s="129"/>
      <c r="F325" s="121"/>
      <c r="G325" s="117"/>
      <c r="H325" s="118"/>
      <c r="I325" s="119"/>
      <c r="J325" s="119"/>
      <c r="K325" s="120"/>
      <c r="L325" s="120"/>
    </row>
    <row r="326" spans="3:12" x14ac:dyDescent="0.25">
      <c r="C326" s="131"/>
      <c r="D326" s="129"/>
      <c r="E326" s="129"/>
      <c r="F326" s="121"/>
      <c r="G326" s="117"/>
      <c r="H326" s="118"/>
      <c r="I326" s="119"/>
      <c r="J326" s="119"/>
      <c r="K326" s="120"/>
      <c r="L326" s="120"/>
    </row>
    <row r="327" spans="3:12" x14ac:dyDescent="0.25">
      <c r="C327" s="131"/>
      <c r="D327" s="129"/>
      <c r="E327" s="129"/>
      <c r="F327" s="121"/>
      <c r="G327" s="117"/>
      <c r="H327" s="118"/>
      <c r="I327" s="119"/>
      <c r="J327" s="119"/>
      <c r="K327" s="120"/>
      <c r="L327" s="120"/>
    </row>
    <row r="328" spans="3:12" x14ac:dyDescent="0.25">
      <c r="C328" s="131"/>
      <c r="D328" s="129"/>
      <c r="E328" s="129"/>
      <c r="F328" s="121"/>
      <c r="G328" s="117"/>
      <c r="H328" s="118"/>
      <c r="I328" s="119"/>
      <c r="J328" s="119"/>
      <c r="K328" s="120"/>
      <c r="L328" s="120"/>
    </row>
    <row r="329" spans="3:12" x14ac:dyDescent="0.25">
      <c r="C329" s="131"/>
      <c r="D329" s="129"/>
      <c r="E329" s="129"/>
      <c r="F329" s="121"/>
      <c r="G329" s="117"/>
      <c r="H329" s="118"/>
      <c r="I329" s="119"/>
      <c r="J329" s="119"/>
      <c r="K329" s="120"/>
      <c r="L329" s="120"/>
    </row>
    <row r="330" spans="3:12" x14ac:dyDescent="0.25">
      <c r="C330" s="131"/>
      <c r="D330" s="129"/>
      <c r="E330" s="129"/>
      <c r="F330" s="121"/>
      <c r="G330" s="117"/>
      <c r="H330" s="118"/>
      <c r="I330" s="119"/>
      <c r="J330" s="119"/>
      <c r="K330" s="120"/>
      <c r="L330" s="120"/>
    </row>
    <row r="331" spans="3:12" x14ac:dyDescent="0.25">
      <c r="C331" s="131"/>
      <c r="D331" s="129"/>
      <c r="E331" s="129"/>
      <c r="F331" s="121"/>
      <c r="G331" s="117"/>
      <c r="H331" s="118"/>
      <c r="I331" s="119"/>
      <c r="J331" s="119"/>
      <c r="K331" s="120"/>
      <c r="L331" s="120"/>
    </row>
    <row r="332" spans="3:12" x14ac:dyDescent="0.25">
      <c r="C332" s="131"/>
      <c r="D332" s="129"/>
      <c r="E332" s="129"/>
      <c r="F332" s="121"/>
      <c r="G332" s="117"/>
      <c r="H332" s="118"/>
      <c r="I332" s="119"/>
      <c r="J332" s="119"/>
      <c r="K332" s="120"/>
      <c r="L332" s="120"/>
    </row>
    <row r="333" spans="3:12" x14ac:dyDescent="0.25">
      <c r="C333" s="131"/>
      <c r="D333" s="129"/>
      <c r="E333" s="129"/>
      <c r="F333" s="121"/>
      <c r="G333" s="117"/>
      <c r="H333" s="118"/>
      <c r="I333" s="119"/>
      <c r="J333" s="119"/>
      <c r="K333" s="120"/>
      <c r="L333" s="120"/>
    </row>
    <row r="334" spans="3:12" x14ac:dyDescent="0.25">
      <c r="C334" s="131"/>
      <c r="D334" s="129"/>
      <c r="E334" s="129"/>
      <c r="F334" s="121"/>
      <c r="G334" s="117"/>
      <c r="H334" s="118"/>
      <c r="I334" s="119"/>
      <c r="J334" s="119"/>
      <c r="K334" s="120"/>
      <c r="L334" s="120"/>
    </row>
    <row r="335" spans="3:12" x14ac:dyDescent="0.25">
      <c r="C335" s="131"/>
      <c r="D335" s="129"/>
      <c r="E335" s="129"/>
      <c r="F335" s="121"/>
      <c r="G335" s="117"/>
      <c r="H335" s="118"/>
      <c r="I335" s="119"/>
      <c r="J335" s="119"/>
      <c r="K335" s="120"/>
      <c r="L335" s="120"/>
    </row>
    <row r="336" spans="3:12" x14ac:dyDescent="0.25">
      <c r="C336" s="131"/>
      <c r="D336" s="129"/>
      <c r="E336" s="129"/>
      <c r="F336" s="121"/>
      <c r="G336" s="117"/>
      <c r="H336" s="118"/>
      <c r="I336" s="119"/>
      <c r="J336" s="119"/>
      <c r="K336" s="120"/>
      <c r="L336" s="120"/>
    </row>
    <row r="337" spans="1:13" x14ac:dyDescent="0.25">
      <c r="C337" s="131"/>
      <c r="D337" s="129"/>
      <c r="E337" s="129"/>
      <c r="F337" s="121"/>
      <c r="G337" s="117"/>
      <c r="H337" s="118"/>
      <c r="I337" s="119"/>
      <c r="J337" s="119"/>
      <c r="K337" s="120"/>
      <c r="L337" s="120"/>
    </row>
    <row r="338" spans="1:13" x14ac:dyDescent="0.25">
      <c r="C338" s="131"/>
      <c r="D338" s="129"/>
      <c r="E338" s="129"/>
      <c r="F338" s="121"/>
      <c r="G338" s="117"/>
      <c r="H338" s="118"/>
      <c r="I338" s="119"/>
      <c r="J338" s="119"/>
      <c r="K338" s="120"/>
      <c r="L338" s="120"/>
    </row>
    <row r="339" spans="1:13" x14ac:dyDescent="0.25">
      <c r="C339" s="131"/>
      <c r="D339" s="129"/>
      <c r="E339" s="129"/>
      <c r="F339" s="121"/>
      <c r="G339" s="117"/>
      <c r="H339" s="118"/>
      <c r="I339" s="119"/>
      <c r="J339" s="119"/>
      <c r="K339" s="120"/>
      <c r="L339" s="120"/>
    </row>
    <row r="340" spans="1:13" x14ac:dyDescent="0.25">
      <c r="C340" s="131"/>
      <c r="D340" s="129"/>
      <c r="E340" s="129"/>
      <c r="F340" s="121"/>
      <c r="G340" s="117"/>
      <c r="H340" s="118"/>
      <c r="I340" s="119"/>
      <c r="J340" s="119"/>
      <c r="K340" s="120"/>
      <c r="L340" s="120"/>
    </row>
    <row r="341" spans="1:13" x14ac:dyDescent="0.25">
      <c r="C341" s="131"/>
      <c r="D341" s="129"/>
      <c r="E341" s="129"/>
      <c r="F341" s="121"/>
      <c r="G341" s="117"/>
      <c r="H341" s="118"/>
      <c r="I341" s="119"/>
      <c r="J341" s="119"/>
      <c r="K341" s="120"/>
      <c r="L341" s="120"/>
    </row>
    <row r="342" spans="1:13" x14ac:dyDescent="0.25">
      <c r="C342" s="131"/>
      <c r="D342" s="129"/>
      <c r="E342" s="129"/>
      <c r="F342" s="121"/>
      <c r="G342" s="117"/>
      <c r="H342" s="118"/>
      <c r="I342" s="119"/>
      <c r="J342" s="119"/>
      <c r="K342" s="120"/>
      <c r="L342" s="120"/>
    </row>
    <row r="343" spans="1:13" x14ac:dyDescent="0.25">
      <c r="C343" s="131"/>
      <c r="D343" s="129"/>
      <c r="E343" s="129"/>
      <c r="F343" s="121"/>
      <c r="G343" s="117"/>
      <c r="H343" s="118"/>
      <c r="I343" s="119"/>
      <c r="J343" s="119"/>
      <c r="K343" s="120"/>
      <c r="L343" s="120"/>
    </row>
    <row r="344" spans="1:13" s="122" customFormat="1" x14ac:dyDescent="0.25">
      <c r="A344" s="123"/>
      <c r="B344" s="3"/>
      <c r="C344" s="131"/>
      <c r="D344" s="129"/>
      <c r="E344" s="129"/>
      <c r="F344" s="121"/>
      <c r="G344" s="117"/>
      <c r="H344" s="118"/>
      <c r="I344" s="119"/>
      <c r="J344" s="119"/>
      <c r="K344" s="120"/>
      <c r="L344" s="120"/>
      <c r="M344" s="101"/>
    </row>
    <row r="345" spans="1:13" s="122" customFormat="1" x14ac:dyDescent="0.25">
      <c r="A345" s="123"/>
      <c r="B345" s="3"/>
      <c r="C345" s="131"/>
      <c r="D345" s="129"/>
      <c r="E345" s="129"/>
      <c r="F345" s="121"/>
      <c r="G345" s="117"/>
      <c r="H345" s="118"/>
      <c r="I345" s="119"/>
      <c r="J345" s="119"/>
      <c r="K345" s="120"/>
      <c r="L345" s="120"/>
      <c r="M345" s="101"/>
    </row>
    <row r="346" spans="1:13" s="122" customFormat="1" x14ac:dyDescent="0.25">
      <c r="A346" s="123"/>
      <c r="B346" s="3"/>
      <c r="C346" s="131"/>
      <c r="D346" s="129"/>
      <c r="E346" s="129"/>
      <c r="F346" s="121"/>
      <c r="G346" s="117"/>
      <c r="H346" s="118"/>
      <c r="I346" s="119"/>
      <c r="J346" s="119"/>
      <c r="K346" s="120"/>
      <c r="L346" s="120"/>
      <c r="M346" s="101"/>
    </row>
    <row r="347" spans="1:13" s="122" customFormat="1" x14ac:dyDescent="0.25">
      <c r="A347" s="123"/>
      <c r="B347" s="3"/>
      <c r="C347" s="131"/>
      <c r="D347" s="129"/>
      <c r="E347" s="129"/>
      <c r="F347" s="121"/>
      <c r="G347" s="117"/>
      <c r="H347" s="118"/>
      <c r="I347" s="119"/>
      <c r="J347" s="119"/>
      <c r="K347" s="120"/>
      <c r="L347" s="120"/>
      <c r="M347" s="101"/>
    </row>
    <row r="348" spans="1:13" s="122" customFormat="1" x14ac:dyDescent="0.25">
      <c r="A348" s="123"/>
      <c r="B348" s="3"/>
      <c r="C348" s="131"/>
      <c r="D348" s="129"/>
      <c r="E348" s="129"/>
      <c r="F348" s="121"/>
      <c r="G348" s="117"/>
      <c r="H348" s="118"/>
      <c r="I348" s="119"/>
      <c r="J348" s="119"/>
      <c r="K348" s="120"/>
      <c r="L348" s="120"/>
      <c r="M348" s="101"/>
    </row>
    <row r="349" spans="1:13" x14ac:dyDescent="0.25">
      <c r="C349" s="131"/>
      <c r="D349" s="129"/>
      <c r="E349" s="129"/>
      <c r="F349" s="121"/>
      <c r="G349" s="117"/>
      <c r="H349" s="118"/>
      <c r="I349" s="119"/>
      <c r="J349" s="119"/>
      <c r="K349" s="120"/>
      <c r="L349" s="120"/>
    </row>
    <row r="350" spans="1:13" x14ac:dyDescent="0.25">
      <c r="C350" s="131"/>
      <c r="D350" s="129"/>
      <c r="E350" s="129"/>
      <c r="F350" s="121"/>
      <c r="G350" s="117"/>
      <c r="H350" s="118"/>
      <c r="I350" s="119"/>
      <c r="J350" s="119"/>
      <c r="K350" s="120"/>
      <c r="L350" s="120"/>
    </row>
    <row r="351" spans="1:13" x14ac:dyDescent="0.25">
      <c r="C351" s="131"/>
      <c r="D351" s="129"/>
      <c r="E351" s="129"/>
      <c r="F351" s="121"/>
      <c r="G351" s="117"/>
      <c r="H351" s="118"/>
      <c r="I351" s="119"/>
      <c r="J351" s="119"/>
      <c r="K351" s="120"/>
      <c r="L351" s="120"/>
    </row>
    <row r="352" spans="1:13" x14ac:dyDescent="0.25">
      <c r="C352" s="131"/>
      <c r="D352" s="129"/>
      <c r="E352" s="129"/>
      <c r="F352" s="121"/>
      <c r="G352" s="117"/>
      <c r="H352" s="118"/>
      <c r="I352" s="119"/>
      <c r="J352" s="119"/>
      <c r="K352" s="120"/>
      <c r="L352" s="120"/>
    </row>
    <row r="353" spans="1:13" x14ac:dyDescent="0.25">
      <c r="C353" s="131"/>
      <c r="D353" s="129"/>
      <c r="E353" s="129"/>
      <c r="F353" s="121"/>
      <c r="G353" s="117"/>
      <c r="H353" s="118"/>
      <c r="I353" s="119"/>
      <c r="J353" s="119"/>
      <c r="K353" s="120"/>
      <c r="L353" s="120"/>
    </row>
    <row r="354" spans="1:13" s="122" customFormat="1" x14ac:dyDescent="0.25">
      <c r="A354" s="123"/>
      <c r="B354" s="3"/>
      <c r="C354" s="131"/>
      <c r="D354" s="129"/>
      <c r="E354" s="129"/>
      <c r="F354" s="121"/>
      <c r="G354" s="117"/>
      <c r="H354" s="118"/>
      <c r="I354" s="119"/>
      <c r="J354" s="119"/>
      <c r="K354" s="120"/>
      <c r="L354" s="120"/>
      <c r="M354" s="101"/>
    </row>
    <row r="355" spans="1:13" x14ac:dyDescent="0.25">
      <c r="C355" s="131"/>
      <c r="D355" s="129"/>
      <c r="E355" s="129"/>
      <c r="F355" s="121"/>
      <c r="G355" s="117"/>
      <c r="H355" s="118"/>
      <c r="I355" s="119"/>
      <c r="J355" s="119"/>
      <c r="K355" s="120"/>
      <c r="L355" s="120"/>
    </row>
    <row r="356" spans="1:13" x14ac:dyDescent="0.25">
      <c r="C356" s="131"/>
      <c r="D356" s="129"/>
      <c r="E356" s="129"/>
      <c r="F356" s="121"/>
      <c r="G356" s="117"/>
      <c r="H356" s="118"/>
      <c r="I356" s="119"/>
      <c r="J356" s="119"/>
      <c r="K356" s="120"/>
      <c r="L356" s="120"/>
    </row>
    <row r="357" spans="1:13" x14ac:dyDescent="0.25">
      <c r="C357" s="131"/>
      <c r="D357" s="129"/>
      <c r="E357" s="129"/>
      <c r="F357" s="121"/>
      <c r="G357" s="117"/>
      <c r="H357" s="118"/>
      <c r="I357" s="119"/>
      <c r="J357" s="119"/>
      <c r="K357" s="120"/>
      <c r="L357" s="120"/>
    </row>
    <row r="358" spans="1:13" x14ac:dyDescent="0.25">
      <c r="C358" s="131"/>
      <c r="D358" s="129"/>
      <c r="E358" s="129"/>
      <c r="F358" s="121"/>
      <c r="G358" s="117"/>
      <c r="H358" s="118"/>
      <c r="I358" s="119"/>
      <c r="J358" s="119"/>
      <c r="K358" s="120"/>
      <c r="L358" s="120"/>
    </row>
    <row r="359" spans="1:13" x14ac:dyDescent="0.25">
      <c r="C359" s="131"/>
      <c r="D359" s="129"/>
      <c r="E359" s="129"/>
      <c r="F359" s="121"/>
      <c r="G359" s="117"/>
      <c r="H359" s="118"/>
      <c r="I359" s="119"/>
      <c r="J359" s="119"/>
      <c r="K359" s="120"/>
      <c r="L359" s="120"/>
    </row>
    <row r="360" spans="1:13" x14ac:dyDescent="0.25">
      <c r="C360" s="131"/>
      <c r="D360" s="129"/>
      <c r="E360" s="129"/>
      <c r="F360" s="121"/>
      <c r="G360" s="117"/>
      <c r="H360" s="118"/>
      <c r="I360" s="119"/>
      <c r="J360" s="119"/>
      <c r="K360" s="120"/>
      <c r="L360" s="120"/>
    </row>
    <row r="361" spans="1:13" s="122" customFormat="1" x14ac:dyDescent="0.25">
      <c r="A361" s="123"/>
      <c r="B361" s="3"/>
      <c r="C361" s="131"/>
      <c r="D361" s="129"/>
      <c r="E361" s="129"/>
      <c r="F361" s="121"/>
      <c r="G361" s="117"/>
      <c r="H361" s="118"/>
      <c r="I361" s="119"/>
      <c r="J361" s="119"/>
      <c r="K361" s="120"/>
      <c r="L361" s="120"/>
      <c r="M361" s="101"/>
    </row>
    <row r="362" spans="1:13" s="122" customFormat="1" x14ac:dyDescent="0.25">
      <c r="A362" s="123"/>
      <c r="B362" s="3"/>
      <c r="C362" s="131"/>
      <c r="D362" s="129"/>
      <c r="E362" s="129"/>
      <c r="F362" s="121"/>
      <c r="G362" s="117"/>
      <c r="H362" s="118"/>
      <c r="I362" s="119"/>
      <c r="J362" s="119"/>
      <c r="K362" s="120"/>
      <c r="L362" s="120"/>
      <c r="M362" s="101"/>
    </row>
    <row r="363" spans="1:13" x14ac:dyDescent="0.25">
      <c r="C363" s="131"/>
      <c r="D363" s="129"/>
      <c r="E363" s="129"/>
      <c r="F363" s="121"/>
      <c r="G363" s="117"/>
      <c r="H363" s="118"/>
      <c r="I363" s="119"/>
      <c r="J363" s="119"/>
      <c r="K363" s="120"/>
      <c r="L363" s="120"/>
    </row>
    <row r="364" spans="1:13" x14ac:dyDescent="0.25">
      <c r="C364" s="131"/>
      <c r="D364" s="129"/>
      <c r="E364" s="129"/>
      <c r="F364" s="121"/>
      <c r="G364" s="117"/>
      <c r="H364" s="118"/>
      <c r="I364" s="119"/>
      <c r="J364" s="119"/>
      <c r="K364" s="120"/>
      <c r="L364" s="120"/>
    </row>
    <row r="365" spans="1:13" s="122" customFormat="1" x14ac:dyDescent="0.25">
      <c r="A365" s="123"/>
      <c r="B365" s="3"/>
      <c r="C365" s="131"/>
      <c r="D365" s="129"/>
      <c r="E365" s="129"/>
      <c r="F365" s="121"/>
      <c r="G365" s="117"/>
      <c r="H365" s="118"/>
      <c r="I365" s="119"/>
      <c r="J365" s="119"/>
      <c r="K365" s="120"/>
      <c r="L365" s="120"/>
      <c r="M365" s="101"/>
    </row>
    <row r="366" spans="1:13" s="122" customFormat="1" x14ac:dyDescent="0.25">
      <c r="A366" s="123"/>
      <c r="B366" s="3"/>
      <c r="C366" s="131"/>
      <c r="D366" s="129"/>
      <c r="E366" s="129"/>
      <c r="F366" s="121"/>
      <c r="G366" s="117"/>
      <c r="H366" s="118"/>
      <c r="I366" s="119"/>
      <c r="J366" s="119"/>
      <c r="K366" s="120"/>
      <c r="L366" s="120"/>
      <c r="M366" s="101"/>
    </row>
    <row r="367" spans="1:13" s="122" customFormat="1" x14ac:dyDescent="0.25">
      <c r="A367" s="123"/>
      <c r="B367" s="3"/>
      <c r="C367" s="131"/>
      <c r="D367" s="129"/>
      <c r="E367" s="129"/>
      <c r="F367" s="121"/>
      <c r="G367" s="117"/>
      <c r="H367" s="118"/>
      <c r="I367" s="119"/>
      <c r="J367" s="119"/>
      <c r="K367" s="120"/>
      <c r="L367" s="120"/>
      <c r="M367" s="101"/>
    </row>
    <row r="368" spans="1:13" x14ac:dyDescent="0.25">
      <c r="C368" s="131"/>
      <c r="D368" s="129"/>
      <c r="E368" s="129"/>
      <c r="F368" s="121"/>
      <c r="G368" s="117"/>
      <c r="H368" s="118"/>
      <c r="I368" s="119"/>
      <c r="J368" s="119"/>
      <c r="K368" s="120"/>
      <c r="L368" s="120"/>
    </row>
    <row r="369" spans="1:13" x14ac:dyDescent="0.25">
      <c r="C369" s="131"/>
      <c r="D369" s="129"/>
      <c r="E369" s="129"/>
      <c r="F369" s="121"/>
      <c r="G369" s="117"/>
      <c r="H369" s="118"/>
      <c r="I369" s="119"/>
      <c r="J369" s="119"/>
      <c r="K369" s="120"/>
      <c r="L369" s="120"/>
    </row>
    <row r="370" spans="1:13" x14ac:dyDescent="0.25">
      <c r="C370" s="131"/>
      <c r="D370" s="129"/>
      <c r="E370" s="129"/>
      <c r="F370" s="121"/>
      <c r="G370" s="117"/>
      <c r="H370" s="118"/>
      <c r="I370" s="119"/>
      <c r="J370" s="119"/>
      <c r="K370" s="120"/>
      <c r="L370" s="120"/>
    </row>
    <row r="371" spans="1:13" s="122" customFormat="1" x14ac:dyDescent="0.25">
      <c r="A371" s="123"/>
      <c r="B371" s="3"/>
      <c r="C371" s="131"/>
      <c r="D371" s="129"/>
      <c r="E371" s="129"/>
      <c r="F371" s="121"/>
      <c r="G371" s="117"/>
      <c r="H371" s="118"/>
      <c r="I371" s="119"/>
      <c r="J371" s="119"/>
      <c r="K371" s="120"/>
      <c r="L371" s="120"/>
      <c r="M371" s="101"/>
    </row>
    <row r="372" spans="1:13" s="122" customFormat="1" x14ac:dyDescent="0.25">
      <c r="A372" s="123"/>
      <c r="B372" s="3"/>
      <c r="C372" s="131"/>
      <c r="D372" s="129"/>
      <c r="E372" s="129"/>
      <c r="F372" s="121"/>
      <c r="G372" s="117"/>
      <c r="H372" s="118"/>
      <c r="I372" s="119"/>
      <c r="J372" s="119"/>
      <c r="K372" s="120"/>
      <c r="L372" s="120"/>
      <c r="M372" s="101"/>
    </row>
    <row r="373" spans="1:13" s="122" customFormat="1" x14ac:dyDescent="0.25">
      <c r="A373" s="123"/>
      <c r="B373" s="3"/>
      <c r="C373" s="131"/>
      <c r="D373" s="129"/>
      <c r="E373" s="129"/>
      <c r="F373" s="121"/>
      <c r="G373" s="117"/>
      <c r="H373" s="118"/>
      <c r="I373" s="119"/>
      <c r="J373" s="119"/>
      <c r="K373" s="120"/>
      <c r="L373" s="120"/>
      <c r="M373" s="101"/>
    </row>
    <row r="374" spans="1:13" s="122" customFormat="1" x14ac:dyDescent="0.25">
      <c r="A374" s="123"/>
      <c r="B374" s="3"/>
      <c r="C374" s="131"/>
      <c r="D374" s="129"/>
      <c r="E374" s="129"/>
      <c r="F374" s="121"/>
      <c r="G374" s="117"/>
      <c r="H374" s="118"/>
      <c r="I374" s="119"/>
      <c r="J374" s="119"/>
      <c r="K374" s="120"/>
      <c r="L374" s="120"/>
      <c r="M374" s="101"/>
    </row>
    <row r="375" spans="1:13" s="122" customFormat="1" x14ac:dyDescent="0.25">
      <c r="A375" s="123"/>
      <c r="B375" s="3"/>
      <c r="C375" s="131"/>
      <c r="D375" s="129"/>
      <c r="E375" s="129"/>
      <c r="F375" s="121"/>
      <c r="G375" s="117"/>
      <c r="H375" s="118"/>
      <c r="I375" s="119"/>
      <c r="J375" s="119"/>
      <c r="K375" s="120"/>
      <c r="L375" s="120"/>
      <c r="M375" s="101"/>
    </row>
    <row r="376" spans="1:13" s="122" customFormat="1" x14ac:dyDescent="0.25">
      <c r="A376" s="123"/>
      <c r="B376" s="3"/>
      <c r="C376" s="131"/>
      <c r="D376" s="129"/>
      <c r="E376" s="129"/>
      <c r="F376" s="121"/>
      <c r="G376" s="117"/>
      <c r="H376" s="118"/>
      <c r="I376" s="119"/>
      <c r="J376" s="119"/>
      <c r="K376" s="120"/>
      <c r="L376" s="120"/>
      <c r="M376" s="101"/>
    </row>
    <row r="377" spans="1:13" s="122" customFormat="1" x14ac:dyDescent="0.25">
      <c r="A377" s="123"/>
      <c r="B377" s="3"/>
      <c r="C377" s="131"/>
      <c r="D377" s="129"/>
      <c r="E377" s="129"/>
      <c r="F377" s="121"/>
      <c r="G377" s="117"/>
      <c r="H377" s="118"/>
      <c r="I377" s="119"/>
      <c r="J377" s="119"/>
      <c r="K377" s="120"/>
      <c r="L377" s="120"/>
      <c r="M377" s="101"/>
    </row>
    <row r="378" spans="1:13" s="122" customFormat="1" x14ac:dyDescent="0.25">
      <c r="A378" s="123"/>
      <c r="B378" s="3"/>
      <c r="C378" s="131"/>
      <c r="D378" s="129"/>
      <c r="E378" s="129"/>
      <c r="F378" s="121"/>
      <c r="G378" s="117"/>
      <c r="H378" s="118"/>
      <c r="I378" s="119"/>
      <c r="J378" s="119"/>
      <c r="K378" s="120"/>
      <c r="L378" s="120"/>
      <c r="M378" s="101"/>
    </row>
    <row r="379" spans="1:13" s="122" customFormat="1" x14ac:dyDescent="0.25">
      <c r="A379" s="123"/>
      <c r="B379" s="3"/>
      <c r="C379" s="131"/>
      <c r="D379" s="129"/>
      <c r="E379" s="129"/>
      <c r="F379" s="121"/>
      <c r="G379" s="117"/>
      <c r="H379" s="118"/>
      <c r="I379" s="119"/>
      <c r="J379" s="119"/>
      <c r="K379" s="120"/>
      <c r="L379" s="120"/>
      <c r="M379" s="101"/>
    </row>
    <row r="380" spans="1:13" s="122" customFormat="1" x14ac:dyDescent="0.25">
      <c r="A380" s="123"/>
      <c r="B380" s="3"/>
      <c r="C380" s="131"/>
      <c r="D380" s="129"/>
      <c r="E380" s="129"/>
      <c r="F380" s="121"/>
      <c r="G380" s="117"/>
      <c r="H380" s="118"/>
      <c r="I380" s="119"/>
      <c r="J380" s="119"/>
      <c r="K380" s="120"/>
      <c r="L380" s="120"/>
      <c r="M380" s="101"/>
    </row>
    <row r="381" spans="1:13" x14ac:dyDescent="0.25">
      <c r="C381" s="131"/>
      <c r="D381" s="129"/>
      <c r="E381" s="129"/>
      <c r="F381" s="121"/>
      <c r="G381" s="117"/>
      <c r="H381" s="118"/>
      <c r="I381" s="119"/>
      <c r="J381" s="119"/>
      <c r="K381" s="120"/>
      <c r="L381" s="120"/>
    </row>
    <row r="382" spans="1:13" x14ac:dyDescent="0.25">
      <c r="C382" s="131"/>
      <c r="D382" s="129"/>
      <c r="E382" s="129"/>
      <c r="F382" s="121"/>
      <c r="G382" s="117"/>
      <c r="H382" s="118"/>
      <c r="I382" s="119"/>
      <c r="J382" s="119"/>
      <c r="K382" s="120"/>
      <c r="L382" s="120"/>
    </row>
    <row r="383" spans="1:13" s="122" customFormat="1" x14ac:dyDescent="0.25">
      <c r="A383" s="123"/>
      <c r="B383" s="3"/>
      <c r="C383" s="131"/>
      <c r="D383" s="129"/>
      <c r="E383" s="129"/>
      <c r="F383" s="121"/>
      <c r="G383" s="117"/>
      <c r="H383" s="118"/>
      <c r="I383" s="119"/>
      <c r="J383" s="119"/>
      <c r="K383" s="120"/>
      <c r="L383" s="120"/>
      <c r="M383" s="101"/>
    </row>
    <row r="384" spans="1:13" s="122" customFormat="1" x14ac:dyDescent="0.25">
      <c r="A384" s="123"/>
      <c r="B384" s="3"/>
      <c r="C384" s="131"/>
      <c r="D384" s="129"/>
      <c r="E384" s="129"/>
      <c r="F384" s="121"/>
      <c r="G384" s="117"/>
      <c r="H384" s="118"/>
      <c r="I384" s="119"/>
      <c r="J384" s="119"/>
      <c r="K384" s="120"/>
      <c r="L384" s="120"/>
      <c r="M384" s="101"/>
    </row>
    <row r="385" spans="1:13" s="122" customFormat="1" x14ac:dyDescent="0.25">
      <c r="A385" s="123"/>
      <c r="B385" s="3"/>
      <c r="C385" s="131"/>
      <c r="D385" s="129"/>
      <c r="E385" s="129"/>
      <c r="F385" s="121"/>
      <c r="G385" s="117"/>
      <c r="H385" s="118"/>
      <c r="I385" s="119"/>
      <c r="J385" s="119"/>
      <c r="K385" s="120"/>
      <c r="L385" s="120"/>
      <c r="M385" s="101"/>
    </row>
    <row r="386" spans="1:13" x14ac:dyDescent="0.25">
      <c r="C386" s="131"/>
      <c r="D386" s="129"/>
      <c r="E386" s="129"/>
      <c r="F386" s="121"/>
      <c r="G386" s="117"/>
      <c r="H386" s="118"/>
      <c r="I386" s="119"/>
      <c r="J386" s="119"/>
      <c r="K386" s="120"/>
      <c r="L386" s="120"/>
    </row>
    <row r="387" spans="1:13" x14ac:dyDescent="0.25">
      <c r="C387" s="131"/>
      <c r="D387" s="129"/>
      <c r="E387" s="129"/>
      <c r="F387" s="121"/>
      <c r="G387" s="117"/>
      <c r="H387" s="118"/>
      <c r="I387" s="119"/>
      <c r="J387" s="119"/>
      <c r="K387" s="120"/>
      <c r="L387" s="120"/>
    </row>
    <row r="388" spans="1:13" s="122" customFormat="1" x14ac:dyDescent="0.25">
      <c r="A388" s="123"/>
      <c r="B388" s="3"/>
      <c r="C388" s="131"/>
      <c r="D388" s="129"/>
      <c r="E388" s="129"/>
      <c r="F388" s="121"/>
      <c r="G388" s="117"/>
      <c r="H388" s="118"/>
      <c r="I388" s="119"/>
      <c r="J388" s="119"/>
      <c r="K388" s="120"/>
      <c r="L388" s="120"/>
      <c r="M388" s="101"/>
    </row>
    <row r="389" spans="1:13" s="122" customFormat="1" x14ac:dyDescent="0.25">
      <c r="A389" s="123"/>
      <c r="B389" s="3"/>
      <c r="C389" s="131"/>
      <c r="D389" s="129"/>
      <c r="E389" s="129"/>
      <c r="F389" s="121"/>
      <c r="G389" s="117"/>
      <c r="H389" s="118"/>
      <c r="I389" s="119"/>
      <c r="J389" s="119"/>
      <c r="K389" s="120"/>
      <c r="L389" s="120"/>
      <c r="M389" s="101"/>
    </row>
    <row r="390" spans="1:13" s="122" customFormat="1" x14ac:dyDescent="0.25">
      <c r="A390" s="123"/>
      <c r="B390" s="3"/>
      <c r="C390" s="131"/>
      <c r="D390" s="129"/>
      <c r="E390" s="129"/>
      <c r="F390" s="121"/>
      <c r="G390" s="117"/>
      <c r="H390" s="118"/>
      <c r="I390" s="119"/>
      <c r="J390" s="119"/>
      <c r="K390" s="120"/>
      <c r="L390" s="120"/>
      <c r="M390" s="101"/>
    </row>
    <row r="391" spans="1:13" s="122" customFormat="1" x14ac:dyDescent="0.25">
      <c r="A391" s="123"/>
      <c r="B391" s="3"/>
      <c r="C391" s="131"/>
      <c r="D391" s="129"/>
      <c r="E391" s="129"/>
      <c r="F391" s="121"/>
      <c r="G391" s="117"/>
      <c r="H391" s="118"/>
      <c r="I391" s="119"/>
      <c r="J391" s="119"/>
      <c r="K391" s="120"/>
      <c r="L391" s="120"/>
      <c r="M391" s="101"/>
    </row>
    <row r="392" spans="1:13" s="122" customFormat="1" x14ac:dyDescent="0.25">
      <c r="A392" s="123"/>
      <c r="B392" s="3"/>
      <c r="C392" s="131"/>
      <c r="D392" s="129"/>
      <c r="E392" s="129"/>
      <c r="F392" s="121"/>
      <c r="G392" s="117"/>
      <c r="H392" s="118"/>
      <c r="I392" s="119"/>
      <c r="J392" s="119"/>
      <c r="K392" s="120"/>
      <c r="L392" s="120"/>
      <c r="M392" s="101"/>
    </row>
    <row r="393" spans="1:13" s="122" customFormat="1" x14ac:dyDescent="0.25">
      <c r="A393" s="123"/>
      <c r="B393" s="3"/>
      <c r="C393" s="131"/>
      <c r="D393" s="129"/>
      <c r="E393" s="129"/>
      <c r="F393" s="121"/>
      <c r="G393" s="117"/>
      <c r="H393" s="118"/>
      <c r="I393" s="119"/>
      <c r="J393" s="119"/>
      <c r="K393" s="120"/>
      <c r="L393" s="120"/>
      <c r="M393" s="101"/>
    </row>
    <row r="394" spans="1:13" s="122" customFormat="1" x14ac:dyDescent="0.25">
      <c r="A394" s="123"/>
      <c r="B394" s="3"/>
      <c r="C394" s="131"/>
      <c r="D394" s="129"/>
      <c r="E394" s="129"/>
      <c r="F394" s="121"/>
      <c r="G394" s="117"/>
      <c r="H394" s="118"/>
      <c r="I394" s="119"/>
      <c r="J394" s="119"/>
      <c r="K394" s="120"/>
      <c r="L394" s="120"/>
      <c r="M394" s="101"/>
    </row>
    <row r="395" spans="1:13" s="122" customFormat="1" x14ac:dyDescent="0.25">
      <c r="A395" s="123"/>
      <c r="B395" s="3"/>
      <c r="C395" s="131"/>
      <c r="D395" s="129"/>
      <c r="E395" s="129"/>
      <c r="F395" s="121"/>
      <c r="G395" s="117"/>
      <c r="H395" s="118"/>
      <c r="I395" s="119"/>
      <c r="J395" s="119"/>
      <c r="K395" s="120"/>
      <c r="L395" s="120"/>
      <c r="M395" s="101"/>
    </row>
    <row r="396" spans="1:13" s="122" customFormat="1" x14ac:dyDescent="0.25">
      <c r="A396" s="123"/>
      <c r="B396" s="3"/>
      <c r="C396" s="131"/>
      <c r="D396" s="129"/>
      <c r="E396" s="129"/>
      <c r="F396" s="121"/>
      <c r="G396" s="117"/>
      <c r="H396" s="118"/>
      <c r="I396" s="119"/>
      <c r="J396" s="119"/>
      <c r="K396" s="120"/>
      <c r="L396" s="120"/>
      <c r="M396" s="101"/>
    </row>
    <row r="397" spans="1:13" s="122" customFormat="1" x14ac:dyDescent="0.25">
      <c r="A397" s="123"/>
      <c r="B397" s="3"/>
      <c r="C397" s="131"/>
      <c r="D397" s="129"/>
      <c r="E397" s="129"/>
      <c r="F397" s="121"/>
      <c r="G397" s="117"/>
      <c r="H397" s="118"/>
      <c r="I397" s="119"/>
      <c r="J397" s="119"/>
      <c r="K397" s="120"/>
      <c r="L397" s="120"/>
      <c r="M397" s="101"/>
    </row>
    <row r="398" spans="1:13" s="122" customFormat="1" x14ac:dyDescent="0.25">
      <c r="A398" s="123"/>
      <c r="B398" s="3"/>
      <c r="C398" s="131"/>
      <c r="D398" s="129"/>
      <c r="E398" s="129"/>
      <c r="F398" s="121"/>
      <c r="G398" s="117"/>
      <c r="H398" s="118"/>
      <c r="I398" s="119"/>
      <c r="J398" s="119"/>
      <c r="K398" s="120"/>
      <c r="L398" s="120"/>
      <c r="M398" s="101"/>
    </row>
    <row r="399" spans="1:13" s="122" customFormat="1" x14ac:dyDescent="0.25">
      <c r="A399" s="123"/>
      <c r="B399" s="3"/>
      <c r="C399" s="131"/>
      <c r="D399" s="129"/>
      <c r="E399" s="129"/>
      <c r="F399" s="121"/>
      <c r="G399" s="117"/>
      <c r="H399" s="118"/>
      <c r="I399" s="119"/>
      <c r="J399" s="119"/>
      <c r="K399" s="120"/>
      <c r="L399" s="120"/>
      <c r="M399" s="101"/>
    </row>
    <row r="400" spans="1:13" s="122" customFormat="1" x14ac:dyDescent="0.25">
      <c r="A400" s="123"/>
      <c r="B400" s="3"/>
      <c r="C400" s="131"/>
      <c r="D400" s="129"/>
      <c r="E400" s="129"/>
      <c r="F400" s="121"/>
      <c r="G400" s="117"/>
      <c r="H400" s="118"/>
      <c r="I400" s="119"/>
      <c r="J400" s="119"/>
      <c r="K400" s="120"/>
      <c r="L400" s="120"/>
      <c r="M400" s="101"/>
    </row>
    <row r="401" spans="1:13" s="122" customFormat="1" x14ac:dyDescent="0.25">
      <c r="A401" s="123"/>
      <c r="B401" s="3"/>
      <c r="C401" s="131"/>
      <c r="D401" s="129"/>
      <c r="E401" s="129"/>
      <c r="F401" s="121"/>
      <c r="G401" s="117"/>
      <c r="H401" s="118"/>
      <c r="I401" s="119"/>
      <c r="J401" s="119"/>
      <c r="K401" s="120"/>
      <c r="L401" s="120"/>
      <c r="M401" s="101"/>
    </row>
    <row r="402" spans="1:13" s="122" customFormat="1" x14ac:dyDescent="0.25">
      <c r="A402" s="123"/>
      <c r="B402" s="3"/>
      <c r="C402" s="131"/>
      <c r="D402" s="129"/>
      <c r="E402" s="129"/>
      <c r="F402" s="121"/>
      <c r="G402" s="117"/>
      <c r="H402" s="118"/>
      <c r="I402" s="119"/>
      <c r="J402" s="119"/>
      <c r="K402" s="120"/>
      <c r="L402" s="120"/>
      <c r="M402" s="101"/>
    </row>
    <row r="403" spans="1:13" s="122" customFormat="1" x14ac:dyDescent="0.25">
      <c r="A403" s="123"/>
      <c r="B403" s="3"/>
      <c r="C403" s="131"/>
      <c r="D403" s="129"/>
      <c r="E403" s="129"/>
      <c r="F403" s="121"/>
      <c r="G403" s="117"/>
      <c r="H403" s="118"/>
      <c r="I403" s="119"/>
      <c r="J403" s="119"/>
      <c r="K403" s="120"/>
      <c r="L403" s="120"/>
      <c r="M403" s="101"/>
    </row>
    <row r="404" spans="1:13" s="122" customFormat="1" x14ac:dyDescent="0.25">
      <c r="A404" s="123"/>
      <c r="B404" s="3"/>
      <c r="C404" s="131"/>
      <c r="D404" s="129"/>
      <c r="E404" s="129"/>
      <c r="F404" s="121"/>
      <c r="G404" s="117"/>
      <c r="H404" s="118"/>
      <c r="I404" s="119"/>
      <c r="J404" s="119"/>
      <c r="K404" s="120"/>
      <c r="L404" s="120"/>
      <c r="M404" s="101"/>
    </row>
    <row r="405" spans="1:13" s="122" customFormat="1" x14ac:dyDescent="0.25">
      <c r="A405" s="123"/>
      <c r="B405" s="3"/>
      <c r="C405" s="131"/>
      <c r="D405" s="129"/>
      <c r="E405" s="129"/>
      <c r="F405" s="121"/>
      <c r="G405" s="117"/>
      <c r="H405" s="118"/>
      <c r="I405" s="119"/>
      <c r="J405" s="119"/>
      <c r="K405" s="120"/>
      <c r="L405" s="120"/>
      <c r="M405" s="101"/>
    </row>
    <row r="406" spans="1:13" s="122" customFormat="1" x14ac:dyDescent="0.25">
      <c r="A406" s="123"/>
      <c r="B406" s="3"/>
      <c r="C406" s="131"/>
      <c r="D406" s="129"/>
      <c r="E406" s="129"/>
      <c r="F406" s="121"/>
      <c r="G406" s="117"/>
      <c r="H406" s="118"/>
      <c r="I406" s="119"/>
      <c r="J406" s="119"/>
      <c r="K406" s="120"/>
      <c r="L406" s="120"/>
      <c r="M406" s="101"/>
    </row>
    <row r="407" spans="1:13" x14ac:dyDescent="0.25">
      <c r="C407" s="131"/>
      <c r="D407" s="129"/>
      <c r="E407" s="129"/>
      <c r="F407" s="121"/>
      <c r="G407" s="117"/>
      <c r="H407" s="118"/>
      <c r="I407" s="119"/>
      <c r="J407" s="119"/>
      <c r="K407" s="120"/>
      <c r="L407" s="120"/>
    </row>
    <row r="408" spans="1:13" x14ac:dyDescent="0.25">
      <c r="C408" s="131"/>
      <c r="D408" s="129"/>
      <c r="E408" s="129"/>
      <c r="F408" s="121"/>
      <c r="G408" s="117"/>
      <c r="H408" s="118"/>
      <c r="I408" s="119"/>
      <c r="J408" s="119"/>
      <c r="K408" s="120"/>
      <c r="L408" s="120"/>
    </row>
    <row r="409" spans="1:13" x14ac:dyDescent="0.25">
      <c r="C409" s="131"/>
      <c r="D409" s="129"/>
      <c r="E409" s="129"/>
      <c r="F409" s="121"/>
      <c r="G409" s="117"/>
      <c r="H409" s="118"/>
      <c r="I409" s="119"/>
      <c r="J409" s="119"/>
      <c r="K409" s="120"/>
      <c r="L409" s="120"/>
    </row>
    <row r="410" spans="1:13" x14ac:dyDescent="0.25">
      <c r="C410" s="131"/>
      <c r="D410" s="129"/>
      <c r="E410" s="129"/>
      <c r="F410" s="121"/>
      <c r="G410" s="117"/>
      <c r="H410" s="118"/>
      <c r="I410" s="119"/>
      <c r="J410" s="119"/>
      <c r="K410" s="120"/>
      <c r="L410" s="120"/>
    </row>
    <row r="411" spans="1:13" x14ac:dyDescent="0.25">
      <c r="C411" s="131"/>
      <c r="D411" s="129"/>
      <c r="E411" s="129"/>
      <c r="F411" s="121"/>
      <c r="G411" s="117"/>
      <c r="H411" s="118"/>
      <c r="I411" s="119"/>
      <c r="J411" s="119"/>
      <c r="K411" s="120"/>
      <c r="L411" s="120"/>
    </row>
    <row r="412" spans="1:13" x14ac:dyDescent="0.25">
      <c r="C412" s="131"/>
      <c r="D412" s="129"/>
      <c r="E412" s="129"/>
      <c r="F412" s="121"/>
      <c r="G412" s="117"/>
      <c r="H412" s="118"/>
      <c r="I412" s="119"/>
      <c r="J412" s="119"/>
      <c r="K412" s="120"/>
      <c r="L412" s="120"/>
    </row>
    <row r="413" spans="1:13" x14ac:dyDescent="0.25">
      <c r="C413" s="131"/>
      <c r="D413" s="129"/>
      <c r="E413" s="129"/>
      <c r="F413" s="121"/>
      <c r="G413" s="117"/>
      <c r="H413" s="118"/>
      <c r="I413" s="119"/>
      <c r="J413" s="119"/>
      <c r="K413" s="120"/>
      <c r="L413" s="120"/>
    </row>
    <row r="414" spans="1:13" s="122" customFormat="1" x14ac:dyDescent="0.25">
      <c r="A414" s="123"/>
      <c r="B414" s="3"/>
      <c r="C414" s="131"/>
      <c r="D414" s="129"/>
      <c r="E414" s="129"/>
      <c r="F414" s="121"/>
      <c r="G414" s="117"/>
      <c r="H414" s="118"/>
      <c r="I414" s="119"/>
      <c r="J414" s="119"/>
      <c r="K414" s="120"/>
      <c r="L414" s="120"/>
      <c r="M414" s="101"/>
    </row>
    <row r="415" spans="1:13" x14ac:dyDescent="0.25">
      <c r="C415" s="131"/>
      <c r="D415" s="129"/>
      <c r="E415" s="129"/>
      <c r="F415" s="121"/>
      <c r="G415" s="117"/>
      <c r="H415" s="118"/>
      <c r="I415" s="119"/>
      <c r="J415" s="119"/>
      <c r="K415" s="120"/>
      <c r="L415" s="120"/>
    </row>
    <row r="416" spans="1:13" x14ac:dyDescent="0.25">
      <c r="C416" s="131"/>
      <c r="D416" s="129"/>
      <c r="E416" s="129"/>
      <c r="F416" s="121"/>
      <c r="G416" s="117"/>
      <c r="H416" s="118"/>
      <c r="I416" s="119"/>
      <c r="J416" s="119"/>
      <c r="K416" s="120"/>
      <c r="L416" s="120"/>
    </row>
    <row r="417" spans="1:13" x14ac:dyDescent="0.25">
      <c r="C417" s="131"/>
      <c r="D417" s="129"/>
      <c r="E417" s="129"/>
      <c r="F417" s="121"/>
      <c r="G417" s="117"/>
      <c r="H417" s="118"/>
      <c r="I417" s="119"/>
      <c r="J417" s="119"/>
      <c r="K417" s="120"/>
      <c r="L417" s="120"/>
    </row>
    <row r="418" spans="1:13" s="122" customFormat="1" x14ac:dyDescent="0.25">
      <c r="A418" s="123"/>
      <c r="B418" s="3"/>
      <c r="C418" s="131"/>
      <c r="D418" s="129"/>
      <c r="E418" s="129"/>
      <c r="F418" s="121"/>
      <c r="G418" s="117"/>
      <c r="H418" s="118"/>
      <c r="I418" s="119"/>
      <c r="J418" s="119"/>
      <c r="K418" s="120"/>
      <c r="L418" s="120"/>
      <c r="M418" s="101"/>
    </row>
    <row r="419" spans="1:13" s="122" customFormat="1" x14ac:dyDescent="0.25">
      <c r="A419" s="123"/>
      <c r="B419" s="3"/>
      <c r="C419" s="131"/>
      <c r="D419" s="129"/>
      <c r="E419" s="129"/>
      <c r="F419" s="121"/>
      <c r="G419" s="117"/>
      <c r="H419" s="118"/>
      <c r="I419" s="119"/>
      <c r="J419" s="119"/>
      <c r="K419" s="120"/>
      <c r="L419" s="120"/>
      <c r="M419" s="101"/>
    </row>
    <row r="420" spans="1:13" s="122" customFormat="1" x14ac:dyDescent="0.25">
      <c r="A420" s="123"/>
      <c r="B420" s="3"/>
      <c r="C420" s="131"/>
      <c r="D420" s="129"/>
      <c r="E420" s="129"/>
      <c r="F420" s="121"/>
      <c r="G420" s="117"/>
      <c r="H420" s="118"/>
      <c r="I420" s="119"/>
      <c r="J420" s="119"/>
      <c r="K420" s="120"/>
      <c r="L420" s="120"/>
      <c r="M420" s="101"/>
    </row>
    <row r="421" spans="1:13" s="122" customFormat="1" x14ac:dyDescent="0.25">
      <c r="A421" s="123"/>
      <c r="B421" s="3"/>
      <c r="C421" s="131"/>
      <c r="D421" s="129"/>
      <c r="E421" s="129"/>
      <c r="F421" s="121"/>
      <c r="G421" s="117"/>
      <c r="H421" s="118"/>
      <c r="I421" s="119"/>
      <c r="J421" s="119"/>
      <c r="K421" s="120"/>
      <c r="L421" s="120"/>
      <c r="M421" s="101"/>
    </row>
    <row r="422" spans="1:13" s="122" customFormat="1" x14ac:dyDescent="0.25">
      <c r="A422" s="123"/>
      <c r="B422" s="3"/>
      <c r="C422" s="131"/>
      <c r="D422" s="129"/>
      <c r="E422" s="129"/>
      <c r="F422" s="121"/>
      <c r="G422" s="117"/>
      <c r="H422" s="118"/>
      <c r="I422" s="119"/>
      <c r="J422" s="119"/>
      <c r="K422" s="120"/>
      <c r="L422" s="120"/>
      <c r="M422" s="101"/>
    </row>
    <row r="423" spans="1:13" s="122" customFormat="1" x14ac:dyDescent="0.25">
      <c r="A423" s="123"/>
      <c r="B423" s="3"/>
      <c r="C423" s="131"/>
      <c r="D423" s="129"/>
      <c r="E423" s="129"/>
      <c r="F423" s="121"/>
      <c r="G423" s="117"/>
      <c r="H423" s="118"/>
      <c r="I423" s="119"/>
      <c r="J423" s="119"/>
      <c r="K423" s="120"/>
      <c r="L423" s="120"/>
      <c r="M423" s="101"/>
    </row>
    <row r="424" spans="1:13" s="122" customFormat="1" x14ac:dyDescent="0.25">
      <c r="A424" s="123"/>
      <c r="B424" s="3"/>
      <c r="C424" s="131"/>
      <c r="D424" s="129"/>
      <c r="E424" s="129"/>
      <c r="F424" s="121"/>
      <c r="G424" s="117"/>
      <c r="H424" s="118"/>
      <c r="I424" s="119"/>
      <c r="J424" s="119"/>
      <c r="K424" s="120"/>
      <c r="L424" s="120"/>
      <c r="M424" s="101"/>
    </row>
    <row r="425" spans="1:13" x14ac:dyDescent="0.25">
      <c r="C425" s="131"/>
      <c r="D425" s="129"/>
      <c r="E425" s="129"/>
      <c r="F425" s="121"/>
      <c r="G425" s="117"/>
      <c r="H425" s="118"/>
      <c r="I425" s="119"/>
      <c r="J425" s="119"/>
      <c r="K425" s="120"/>
      <c r="L425" s="120"/>
    </row>
    <row r="426" spans="1:13" x14ac:dyDescent="0.25">
      <c r="C426" s="131"/>
      <c r="D426" s="129"/>
      <c r="E426" s="129"/>
      <c r="F426" s="121"/>
      <c r="G426" s="117"/>
      <c r="H426" s="118"/>
      <c r="I426" s="119"/>
      <c r="J426" s="119"/>
      <c r="K426" s="120"/>
      <c r="L426" s="120"/>
    </row>
    <row r="427" spans="1:13" x14ac:dyDescent="0.25">
      <c r="C427" s="131"/>
      <c r="D427" s="129"/>
      <c r="E427" s="129"/>
      <c r="F427" s="121"/>
      <c r="G427" s="117"/>
      <c r="H427" s="118"/>
      <c r="I427" s="119"/>
      <c r="J427" s="119"/>
      <c r="K427" s="120"/>
      <c r="L427" s="120"/>
    </row>
    <row r="428" spans="1:13" x14ac:dyDescent="0.25">
      <c r="C428" s="131"/>
      <c r="D428" s="129"/>
      <c r="E428" s="129"/>
      <c r="F428" s="121"/>
      <c r="G428" s="117"/>
      <c r="H428" s="118"/>
      <c r="I428" s="119"/>
      <c r="J428" s="119"/>
      <c r="K428" s="120"/>
      <c r="L428" s="120"/>
    </row>
    <row r="429" spans="1:13" x14ac:dyDescent="0.25">
      <c r="C429" s="131"/>
      <c r="D429" s="129"/>
      <c r="E429" s="129"/>
      <c r="F429" s="121"/>
      <c r="G429" s="117"/>
      <c r="H429" s="118"/>
      <c r="I429" s="119"/>
      <c r="J429" s="119"/>
      <c r="K429" s="120"/>
      <c r="L429" s="120"/>
    </row>
    <row r="430" spans="1:13" x14ac:dyDescent="0.25">
      <c r="C430" s="131"/>
      <c r="D430" s="129"/>
      <c r="E430" s="129"/>
      <c r="F430" s="121"/>
      <c r="G430" s="117"/>
      <c r="H430" s="118"/>
      <c r="I430" s="119"/>
      <c r="J430" s="119"/>
      <c r="K430" s="120"/>
      <c r="L430" s="120"/>
    </row>
    <row r="431" spans="1:13" s="122" customFormat="1" x14ac:dyDescent="0.25">
      <c r="A431" s="123"/>
      <c r="B431" s="3"/>
      <c r="C431" s="131"/>
      <c r="D431" s="129"/>
      <c r="E431" s="129"/>
      <c r="F431" s="121"/>
      <c r="G431" s="117"/>
      <c r="H431" s="118"/>
      <c r="I431" s="119"/>
      <c r="J431" s="119"/>
      <c r="K431" s="120"/>
      <c r="L431" s="120"/>
      <c r="M431" s="101"/>
    </row>
    <row r="432" spans="1:13" s="122" customFormat="1" x14ac:dyDescent="0.25">
      <c r="A432" s="123"/>
      <c r="B432" s="3"/>
      <c r="C432" s="131"/>
      <c r="D432" s="129"/>
      <c r="E432" s="129"/>
      <c r="F432" s="121"/>
      <c r="G432" s="117"/>
      <c r="H432" s="118"/>
      <c r="I432" s="119"/>
      <c r="J432" s="119"/>
      <c r="K432" s="120"/>
      <c r="L432" s="120"/>
      <c r="M432" s="101"/>
    </row>
    <row r="433" spans="1:13" s="122" customFormat="1" x14ac:dyDescent="0.25">
      <c r="A433" s="123"/>
      <c r="B433" s="3"/>
      <c r="C433" s="131"/>
      <c r="D433" s="129"/>
      <c r="E433" s="129"/>
      <c r="F433" s="121"/>
      <c r="G433" s="117"/>
      <c r="H433" s="118"/>
      <c r="I433" s="119"/>
      <c r="J433" s="119"/>
      <c r="K433" s="120"/>
      <c r="L433" s="120"/>
      <c r="M433" s="101"/>
    </row>
    <row r="434" spans="1:13" x14ac:dyDescent="0.25">
      <c r="C434" s="131"/>
      <c r="D434" s="129"/>
      <c r="E434" s="129"/>
      <c r="F434" s="121"/>
      <c r="G434" s="117"/>
      <c r="H434" s="118"/>
      <c r="I434" s="119"/>
      <c r="J434" s="119"/>
      <c r="K434" s="120"/>
      <c r="L434" s="120"/>
    </row>
    <row r="435" spans="1:13" x14ac:dyDescent="0.25">
      <c r="C435" s="131"/>
      <c r="D435" s="129"/>
      <c r="E435" s="129"/>
      <c r="F435" s="121"/>
      <c r="G435" s="117"/>
      <c r="H435" s="118"/>
      <c r="I435" s="119"/>
      <c r="J435" s="119"/>
      <c r="K435" s="120"/>
      <c r="L435" s="120"/>
    </row>
    <row r="436" spans="1:13" x14ac:dyDescent="0.25">
      <c r="C436" s="131"/>
      <c r="D436" s="129"/>
      <c r="E436" s="129"/>
      <c r="F436" s="121"/>
      <c r="G436" s="117"/>
      <c r="H436" s="118"/>
      <c r="I436" s="119"/>
      <c r="J436" s="119"/>
      <c r="K436" s="120"/>
      <c r="L436" s="120"/>
    </row>
    <row r="437" spans="1:13" x14ac:dyDescent="0.25">
      <c r="C437" s="131"/>
      <c r="D437" s="129"/>
      <c r="E437" s="129"/>
      <c r="F437" s="121"/>
      <c r="G437" s="117"/>
      <c r="H437" s="118"/>
      <c r="I437" s="119"/>
      <c r="J437" s="119"/>
      <c r="K437" s="120"/>
      <c r="L437" s="120"/>
    </row>
    <row r="438" spans="1:13" x14ac:dyDescent="0.25">
      <c r="C438" s="131"/>
      <c r="D438" s="129"/>
      <c r="E438" s="129"/>
      <c r="F438" s="121"/>
      <c r="G438" s="117"/>
      <c r="H438" s="118"/>
      <c r="I438" s="119"/>
      <c r="J438" s="119"/>
      <c r="K438" s="120"/>
      <c r="L438" s="120"/>
    </row>
    <row r="439" spans="1:13" x14ac:dyDescent="0.25">
      <c r="C439" s="131"/>
      <c r="D439" s="129"/>
      <c r="E439" s="129"/>
      <c r="F439" s="121"/>
      <c r="G439" s="117"/>
      <c r="H439" s="118"/>
      <c r="I439" s="119"/>
      <c r="J439" s="119"/>
      <c r="K439" s="120"/>
      <c r="L439" s="120"/>
    </row>
    <row r="440" spans="1:13" x14ac:dyDescent="0.25">
      <c r="C440" s="131"/>
      <c r="D440" s="129"/>
      <c r="E440" s="129"/>
      <c r="F440" s="121"/>
      <c r="G440" s="117"/>
      <c r="H440" s="118"/>
      <c r="I440" s="119"/>
      <c r="J440" s="119"/>
      <c r="K440" s="120"/>
      <c r="L440" s="120"/>
    </row>
    <row r="441" spans="1:13" x14ac:dyDescent="0.25">
      <c r="C441" s="131"/>
      <c r="D441" s="129"/>
      <c r="E441" s="129"/>
      <c r="F441" s="121"/>
      <c r="G441" s="117"/>
      <c r="H441" s="118"/>
      <c r="I441" s="119"/>
      <c r="J441" s="119"/>
      <c r="K441" s="120"/>
      <c r="L441" s="120"/>
    </row>
    <row r="442" spans="1:13" x14ac:dyDescent="0.25">
      <c r="C442" s="131"/>
      <c r="D442" s="129"/>
      <c r="E442" s="129"/>
      <c r="F442" s="121"/>
      <c r="G442" s="117"/>
      <c r="H442" s="118"/>
      <c r="I442" s="119"/>
      <c r="J442" s="119"/>
      <c r="K442" s="120"/>
      <c r="L442" s="120"/>
    </row>
    <row r="443" spans="1:13" x14ac:dyDescent="0.25">
      <c r="C443" s="131"/>
      <c r="D443" s="129"/>
      <c r="E443" s="129"/>
      <c r="F443" s="121"/>
      <c r="G443" s="117"/>
      <c r="H443" s="118"/>
      <c r="I443" s="119"/>
      <c r="J443" s="119"/>
      <c r="K443" s="120"/>
      <c r="L443" s="120"/>
    </row>
    <row r="444" spans="1:13" x14ac:dyDescent="0.25">
      <c r="C444" s="131"/>
      <c r="D444" s="129"/>
      <c r="E444" s="129"/>
      <c r="F444" s="121"/>
      <c r="G444" s="117"/>
      <c r="H444" s="118"/>
      <c r="I444" s="119"/>
      <c r="J444" s="119"/>
      <c r="K444" s="120"/>
      <c r="L444" s="120"/>
    </row>
    <row r="445" spans="1:13" x14ac:dyDescent="0.25">
      <c r="C445" s="131"/>
      <c r="D445" s="129"/>
      <c r="E445" s="129"/>
      <c r="F445" s="121"/>
      <c r="G445" s="117"/>
      <c r="H445" s="118"/>
      <c r="I445" s="119"/>
      <c r="J445" s="119"/>
      <c r="K445" s="120"/>
      <c r="L445" s="120"/>
    </row>
    <row r="446" spans="1:13" x14ac:dyDescent="0.25">
      <c r="C446" s="131"/>
      <c r="D446" s="129"/>
      <c r="E446" s="129"/>
      <c r="F446" s="121"/>
      <c r="G446" s="117"/>
      <c r="H446" s="118"/>
      <c r="I446" s="119"/>
      <c r="J446" s="119"/>
      <c r="K446" s="120"/>
      <c r="L446" s="120"/>
    </row>
    <row r="447" spans="1:13" x14ac:dyDescent="0.25">
      <c r="C447" s="131"/>
      <c r="D447" s="129"/>
      <c r="E447" s="129"/>
      <c r="F447" s="121"/>
      <c r="G447" s="117"/>
      <c r="H447" s="118"/>
      <c r="I447" s="119"/>
      <c r="J447" s="119"/>
      <c r="K447" s="120"/>
      <c r="L447" s="120"/>
    </row>
    <row r="448" spans="1:13" x14ac:dyDescent="0.25">
      <c r="C448" s="131"/>
      <c r="D448" s="129"/>
      <c r="E448" s="129"/>
      <c r="F448" s="121"/>
      <c r="G448" s="117"/>
      <c r="H448" s="118"/>
      <c r="I448" s="119"/>
      <c r="J448" s="119"/>
      <c r="K448" s="120"/>
      <c r="L448" s="120"/>
    </row>
    <row r="449" spans="1:13" x14ac:dyDescent="0.25">
      <c r="C449" s="131"/>
      <c r="D449" s="129"/>
      <c r="E449" s="129"/>
      <c r="F449" s="121"/>
      <c r="G449" s="117"/>
      <c r="H449" s="118"/>
      <c r="I449" s="119"/>
      <c r="J449" s="119"/>
      <c r="K449" s="120"/>
      <c r="L449" s="120"/>
    </row>
    <row r="450" spans="1:13" x14ac:dyDescent="0.25">
      <c r="C450" s="131"/>
      <c r="D450" s="129"/>
      <c r="E450" s="129"/>
      <c r="F450" s="121"/>
      <c r="G450" s="117"/>
      <c r="H450" s="118"/>
      <c r="I450" s="119"/>
      <c r="J450" s="119"/>
      <c r="K450" s="120"/>
      <c r="L450" s="120"/>
    </row>
    <row r="451" spans="1:13" x14ac:dyDescent="0.25">
      <c r="C451" s="131"/>
      <c r="D451" s="129"/>
      <c r="E451" s="129"/>
      <c r="F451" s="121"/>
      <c r="G451" s="117"/>
      <c r="H451" s="118"/>
      <c r="I451" s="119"/>
      <c r="J451" s="119"/>
      <c r="K451" s="120"/>
      <c r="L451" s="120"/>
    </row>
    <row r="452" spans="1:13" x14ac:dyDescent="0.25">
      <c r="C452" s="131"/>
      <c r="D452" s="129"/>
      <c r="E452" s="129"/>
      <c r="F452" s="121"/>
      <c r="G452" s="117"/>
      <c r="H452" s="118"/>
      <c r="I452" s="119"/>
      <c r="J452" s="119"/>
      <c r="K452" s="120"/>
      <c r="L452" s="120"/>
    </row>
    <row r="453" spans="1:13" x14ac:dyDescent="0.25">
      <c r="C453" s="131"/>
      <c r="D453" s="129"/>
      <c r="E453" s="129"/>
      <c r="F453" s="121"/>
      <c r="G453" s="117"/>
      <c r="H453" s="118"/>
      <c r="I453" s="119"/>
      <c r="J453" s="119"/>
      <c r="K453" s="120"/>
      <c r="L453" s="120"/>
    </row>
    <row r="454" spans="1:13" x14ac:dyDescent="0.25">
      <c r="C454" s="131"/>
      <c r="D454" s="129"/>
      <c r="E454" s="129"/>
      <c r="F454" s="121"/>
      <c r="G454" s="117"/>
      <c r="H454" s="118"/>
      <c r="I454" s="119"/>
      <c r="J454" s="119"/>
      <c r="K454" s="120"/>
      <c r="L454" s="120"/>
    </row>
    <row r="455" spans="1:13" s="122" customFormat="1" x14ac:dyDescent="0.25">
      <c r="A455" s="123"/>
      <c r="B455" s="3"/>
      <c r="C455" s="131"/>
      <c r="D455" s="129"/>
      <c r="E455" s="129"/>
      <c r="F455" s="121"/>
      <c r="G455" s="117"/>
      <c r="H455" s="118"/>
      <c r="I455" s="119"/>
      <c r="J455" s="119"/>
      <c r="K455" s="120"/>
      <c r="L455" s="120"/>
      <c r="M455" s="101"/>
    </row>
    <row r="456" spans="1:13" s="122" customFormat="1" x14ac:dyDescent="0.25">
      <c r="A456" s="123"/>
      <c r="B456" s="3"/>
      <c r="C456" s="131"/>
      <c r="D456" s="129"/>
      <c r="E456" s="129"/>
      <c r="F456" s="121"/>
      <c r="G456" s="117"/>
      <c r="H456" s="118"/>
      <c r="I456" s="119"/>
      <c r="J456" s="119"/>
      <c r="K456" s="120"/>
      <c r="L456" s="120"/>
      <c r="M456" s="101"/>
    </row>
    <row r="457" spans="1:13" x14ac:dyDescent="0.25">
      <c r="C457" s="131"/>
      <c r="D457" s="129"/>
      <c r="E457" s="129"/>
      <c r="F457" s="121"/>
      <c r="G457" s="117"/>
      <c r="H457" s="118"/>
      <c r="I457" s="119"/>
      <c r="J457" s="119"/>
      <c r="K457" s="120"/>
      <c r="L457" s="120"/>
    </row>
    <row r="458" spans="1:13" x14ac:dyDescent="0.25">
      <c r="C458" s="131"/>
      <c r="D458" s="129"/>
      <c r="E458" s="129"/>
      <c r="F458" s="121"/>
      <c r="G458" s="117"/>
      <c r="H458" s="118"/>
      <c r="I458" s="119"/>
      <c r="J458" s="119"/>
      <c r="K458" s="120"/>
      <c r="L458" s="120"/>
    </row>
    <row r="459" spans="1:13" x14ac:dyDescent="0.25">
      <c r="C459" s="131"/>
      <c r="D459" s="129"/>
      <c r="E459" s="129"/>
      <c r="F459" s="121"/>
      <c r="G459" s="117"/>
      <c r="H459" s="118"/>
      <c r="I459" s="119"/>
      <c r="J459" s="119"/>
      <c r="K459" s="120"/>
      <c r="L459" s="120"/>
    </row>
    <row r="460" spans="1:13" x14ac:dyDescent="0.25">
      <c r="C460" s="131"/>
      <c r="D460" s="129"/>
      <c r="E460" s="129"/>
      <c r="F460" s="121"/>
      <c r="G460" s="117"/>
      <c r="H460" s="118"/>
      <c r="I460" s="119"/>
      <c r="J460" s="119"/>
      <c r="K460" s="120"/>
      <c r="L460" s="120"/>
    </row>
    <row r="461" spans="1:13" x14ac:dyDescent="0.25">
      <c r="C461" s="131"/>
      <c r="D461" s="129"/>
      <c r="E461" s="129"/>
      <c r="F461" s="121"/>
      <c r="G461" s="117"/>
      <c r="H461" s="118"/>
      <c r="I461" s="119"/>
      <c r="J461" s="119"/>
      <c r="K461" s="120"/>
      <c r="L461" s="120"/>
    </row>
    <row r="462" spans="1:13" x14ac:dyDescent="0.25">
      <c r="C462" s="131"/>
      <c r="D462" s="129"/>
      <c r="E462" s="129"/>
      <c r="F462" s="121"/>
      <c r="G462" s="117"/>
      <c r="H462" s="118"/>
      <c r="I462" s="119"/>
      <c r="J462" s="119"/>
      <c r="K462" s="120"/>
      <c r="L462" s="120"/>
    </row>
    <row r="463" spans="1:13" x14ac:dyDescent="0.25">
      <c r="C463" s="131"/>
      <c r="D463" s="129"/>
      <c r="E463" s="129"/>
      <c r="F463" s="121"/>
      <c r="G463" s="117"/>
      <c r="H463" s="118"/>
      <c r="I463" s="119"/>
      <c r="J463" s="119"/>
      <c r="K463" s="120"/>
      <c r="L463" s="120"/>
    </row>
    <row r="464" spans="1:13" x14ac:dyDescent="0.25">
      <c r="C464" s="131"/>
      <c r="D464" s="129"/>
      <c r="E464" s="129"/>
      <c r="F464" s="121"/>
      <c r="G464" s="117"/>
      <c r="H464" s="118"/>
      <c r="I464" s="119"/>
      <c r="J464" s="119"/>
      <c r="K464" s="120"/>
      <c r="L464" s="120"/>
    </row>
    <row r="465" spans="1:13" x14ac:dyDescent="0.25">
      <c r="C465" s="131"/>
      <c r="D465" s="129"/>
      <c r="E465" s="129"/>
      <c r="F465" s="121"/>
      <c r="G465" s="117"/>
      <c r="H465" s="118"/>
      <c r="I465" s="119"/>
      <c r="J465" s="119"/>
      <c r="K465" s="120"/>
      <c r="L465" s="120"/>
    </row>
    <row r="466" spans="1:13" x14ac:dyDescent="0.25">
      <c r="C466" s="131"/>
      <c r="D466" s="129"/>
      <c r="E466" s="129"/>
      <c r="F466" s="121"/>
      <c r="G466" s="117"/>
      <c r="H466" s="118"/>
      <c r="I466" s="119"/>
      <c r="J466" s="119"/>
      <c r="K466" s="120"/>
      <c r="L466" s="120"/>
    </row>
    <row r="467" spans="1:13" x14ac:dyDescent="0.25">
      <c r="C467" s="131"/>
      <c r="D467" s="129"/>
      <c r="E467" s="129"/>
      <c r="F467" s="121"/>
      <c r="G467" s="117"/>
      <c r="H467" s="118"/>
      <c r="I467" s="119"/>
      <c r="J467" s="119"/>
      <c r="K467" s="120"/>
      <c r="L467" s="120"/>
    </row>
    <row r="468" spans="1:13" x14ac:dyDescent="0.25">
      <c r="C468" s="131"/>
      <c r="D468" s="129"/>
      <c r="E468" s="129"/>
      <c r="F468" s="121"/>
      <c r="G468" s="117"/>
      <c r="H468" s="118"/>
      <c r="I468" s="119"/>
      <c r="J468" s="119"/>
      <c r="K468" s="120"/>
      <c r="L468" s="120"/>
    </row>
    <row r="469" spans="1:13" x14ac:dyDescent="0.25">
      <c r="C469" s="131"/>
      <c r="D469" s="129"/>
      <c r="E469" s="129"/>
      <c r="F469" s="121"/>
      <c r="G469" s="117"/>
      <c r="H469" s="118"/>
      <c r="I469" s="119"/>
      <c r="J469" s="119"/>
      <c r="K469" s="120"/>
      <c r="L469" s="120"/>
    </row>
    <row r="470" spans="1:13" x14ac:dyDescent="0.25">
      <c r="C470" s="131"/>
      <c r="D470" s="129"/>
      <c r="E470" s="129"/>
      <c r="F470" s="121"/>
      <c r="G470" s="117"/>
      <c r="H470" s="118"/>
      <c r="I470" s="119"/>
      <c r="J470" s="119"/>
      <c r="K470" s="120"/>
      <c r="L470" s="120"/>
    </row>
    <row r="471" spans="1:13" x14ac:dyDescent="0.25">
      <c r="C471" s="131"/>
      <c r="D471" s="129"/>
      <c r="E471" s="129"/>
      <c r="F471" s="121"/>
      <c r="G471" s="117"/>
      <c r="H471" s="118"/>
      <c r="I471" s="119"/>
      <c r="J471" s="119"/>
      <c r="K471" s="120"/>
      <c r="L471" s="120"/>
    </row>
    <row r="472" spans="1:13" x14ac:dyDescent="0.25">
      <c r="C472" s="131"/>
      <c r="D472" s="129"/>
      <c r="E472" s="129"/>
      <c r="F472" s="121"/>
      <c r="G472" s="117"/>
      <c r="H472" s="118"/>
      <c r="I472" s="119"/>
      <c r="J472" s="119"/>
      <c r="K472" s="120"/>
      <c r="L472" s="120"/>
    </row>
    <row r="473" spans="1:13" x14ac:dyDescent="0.25">
      <c r="C473" s="131"/>
      <c r="D473" s="129"/>
      <c r="E473" s="129"/>
      <c r="F473" s="121"/>
      <c r="G473" s="117"/>
      <c r="H473" s="118"/>
      <c r="I473" s="119"/>
      <c r="J473" s="119"/>
      <c r="K473" s="120"/>
      <c r="L473" s="120"/>
    </row>
    <row r="474" spans="1:13" x14ac:dyDescent="0.25">
      <c r="C474" s="131"/>
      <c r="D474" s="129"/>
      <c r="E474" s="129"/>
      <c r="F474" s="121"/>
      <c r="G474" s="117"/>
      <c r="H474" s="118"/>
      <c r="I474" s="119"/>
      <c r="J474" s="119"/>
      <c r="K474" s="120"/>
      <c r="L474" s="120"/>
    </row>
    <row r="475" spans="1:13" x14ac:dyDescent="0.25">
      <c r="C475" s="131"/>
      <c r="D475" s="129"/>
      <c r="E475" s="129"/>
      <c r="F475" s="121"/>
      <c r="G475" s="117"/>
      <c r="H475" s="118"/>
      <c r="I475" s="119"/>
      <c r="J475" s="119"/>
      <c r="K475" s="120"/>
      <c r="L475" s="120"/>
    </row>
    <row r="476" spans="1:13" x14ac:dyDescent="0.25">
      <c r="C476" s="131"/>
      <c r="D476" s="129"/>
      <c r="E476" s="129"/>
      <c r="F476" s="121"/>
      <c r="G476" s="117"/>
      <c r="H476" s="118"/>
      <c r="I476" s="119"/>
      <c r="J476" s="119"/>
      <c r="K476" s="120"/>
      <c r="L476" s="120"/>
    </row>
    <row r="477" spans="1:13" x14ac:dyDescent="0.25">
      <c r="C477" s="131"/>
      <c r="D477" s="129"/>
      <c r="E477" s="129"/>
      <c r="F477" s="121"/>
      <c r="G477" s="117"/>
      <c r="H477" s="118"/>
      <c r="I477" s="119"/>
      <c r="J477" s="119"/>
      <c r="K477" s="120"/>
      <c r="L477" s="120"/>
    </row>
    <row r="478" spans="1:13" x14ac:dyDescent="0.25">
      <c r="C478" s="131"/>
      <c r="D478" s="129"/>
      <c r="E478" s="129"/>
      <c r="F478" s="121"/>
      <c r="G478" s="117"/>
      <c r="H478" s="118"/>
      <c r="I478" s="119"/>
      <c r="J478" s="119"/>
      <c r="K478" s="120"/>
      <c r="L478" s="120"/>
    </row>
    <row r="479" spans="1:13" x14ac:dyDescent="0.25">
      <c r="C479" s="131"/>
      <c r="D479" s="129"/>
      <c r="E479" s="129"/>
      <c r="F479" s="121"/>
      <c r="G479" s="117"/>
      <c r="H479" s="118"/>
      <c r="I479" s="119"/>
      <c r="J479" s="119"/>
      <c r="K479" s="120"/>
      <c r="L479" s="120"/>
    </row>
    <row r="480" spans="1:13" s="122" customFormat="1" x14ac:dyDescent="0.25">
      <c r="A480" s="123"/>
      <c r="B480" s="3"/>
      <c r="C480" s="131"/>
      <c r="D480" s="129"/>
      <c r="E480" s="129"/>
      <c r="F480" s="121"/>
      <c r="G480" s="117"/>
      <c r="H480" s="118"/>
      <c r="I480" s="119"/>
      <c r="J480" s="119"/>
      <c r="K480" s="120"/>
      <c r="L480" s="120"/>
      <c r="M480" s="101"/>
    </row>
    <row r="481" spans="1:13" x14ac:dyDescent="0.25">
      <c r="C481" s="131"/>
      <c r="D481" s="129"/>
      <c r="E481" s="129"/>
      <c r="F481" s="121"/>
      <c r="G481" s="117"/>
      <c r="H481" s="118"/>
      <c r="I481" s="119"/>
      <c r="J481" s="119"/>
      <c r="K481" s="120"/>
      <c r="L481" s="120"/>
    </row>
    <row r="482" spans="1:13" x14ac:dyDescent="0.25">
      <c r="C482" s="131"/>
      <c r="D482" s="129"/>
      <c r="E482" s="129"/>
      <c r="F482" s="121"/>
      <c r="G482" s="117"/>
      <c r="H482" s="118"/>
      <c r="I482" s="119"/>
      <c r="J482" s="119"/>
      <c r="K482" s="120"/>
      <c r="L482" s="120"/>
    </row>
    <row r="483" spans="1:13" x14ac:dyDescent="0.25">
      <c r="C483" s="131"/>
      <c r="D483" s="129"/>
      <c r="E483" s="129"/>
      <c r="F483" s="121"/>
      <c r="G483" s="117"/>
      <c r="H483" s="118"/>
      <c r="I483" s="119"/>
      <c r="J483" s="119"/>
      <c r="K483" s="120"/>
      <c r="L483" s="120"/>
    </row>
    <row r="484" spans="1:13" x14ac:dyDescent="0.25">
      <c r="C484" s="131"/>
      <c r="D484" s="129"/>
      <c r="E484" s="129"/>
      <c r="F484" s="121"/>
      <c r="G484" s="117"/>
      <c r="H484" s="118"/>
      <c r="I484" s="119"/>
      <c r="J484" s="119"/>
      <c r="K484" s="120"/>
      <c r="L484" s="120"/>
    </row>
    <row r="485" spans="1:13" x14ac:dyDescent="0.25">
      <c r="C485" s="131"/>
      <c r="D485" s="129"/>
      <c r="E485" s="129"/>
      <c r="F485" s="121"/>
      <c r="G485" s="117"/>
      <c r="H485" s="118"/>
      <c r="I485" s="119"/>
      <c r="J485" s="119"/>
      <c r="K485" s="120"/>
      <c r="L485" s="120"/>
    </row>
    <row r="486" spans="1:13" s="122" customFormat="1" x14ac:dyDescent="0.25">
      <c r="A486" s="123"/>
      <c r="B486" s="3"/>
      <c r="C486" s="131"/>
      <c r="D486" s="129"/>
      <c r="E486" s="129"/>
      <c r="F486" s="121"/>
      <c r="G486" s="117"/>
      <c r="H486" s="118"/>
      <c r="I486" s="119"/>
      <c r="J486" s="119"/>
      <c r="K486" s="120"/>
      <c r="L486" s="120"/>
      <c r="M486" s="101"/>
    </row>
    <row r="487" spans="1:13" x14ac:dyDescent="0.25">
      <c r="C487" s="131"/>
      <c r="D487" s="129"/>
      <c r="E487" s="129"/>
      <c r="F487" s="121"/>
      <c r="G487" s="117"/>
      <c r="H487" s="118"/>
      <c r="I487" s="119"/>
      <c r="J487" s="119"/>
      <c r="K487" s="120"/>
      <c r="L487" s="120"/>
    </row>
    <row r="488" spans="1:13" x14ac:dyDescent="0.25">
      <c r="C488" s="131"/>
      <c r="D488" s="129"/>
      <c r="E488" s="129"/>
      <c r="F488" s="121"/>
      <c r="G488" s="117"/>
      <c r="H488" s="118"/>
      <c r="I488" s="119"/>
      <c r="J488" s="119"/>
      <c r="K488" s="120"/>
      <c r="L488" s="120"/>
    </row>
    <row r="489" spans="1:13" x14ac:dyDescent="0.25">
      <c r="C489" s="131"/>
      <c r="D489" s="129"/>
      <c r="E489" s="129"/>
      <c r="F489" s="121"/>
      <c r="G489" s="117"/>
      <c r="H489" s="118"/>
      <c r="I489" s="119"/>
      <c r="J489" s="119"/>
      <c r="K489" s="120"/>
      <c r="L489" s="120"/>
    </row>
    <row r="490" spans="1:13" x14ac:dyDescent="0.25">
      <c r="C490" s="131"/>
      <c r="D490" s="129"/>
      <c r="E490" s="129"/>
      <c r="F490" s="121"/>
      <c r="G490" s="117"/>
      <c r="H490" s="118"/>
      <c r="I490" s="119"/>
      <c r="J490" s="119"/>
      <c r="K490" s="120"/>
      <c r="L490" s="120"/>
    </row>
    <row r="491" spans="1:13" x14ac:dyDescent="0.25">
      <c r="C491" s="131"/>
      <c r="D491" s="129"/>
      <c r="E491" s="129"/>
      <c r="F491" s="121"/>
      <c r="G491" s="117"/>
      <c r="H491" s="118"/>
      <c r="I491" s="119"/>
      <c r="J491" s="119"/>
      <c r="K491" s="120"/>
      <c r="L491" s="120"/>
    </row>
    <row r="492" spans="1:13" x14ac:dyDescent="0.25">
      <c r="C492" s="131"/>
      <c r="D492" s="129"/>
      <c r="E492" s="129"/>
      <c r="F492" s="121"/>
      <c r="G492" s="117"/>
      <c r="H492" s="118"/>
      <c r="I492" s="119"/>
      <c r="J492" s="119"/>
      <c r="K492" s="120"/>
      <c r="L492" s="120"/>
    </row>
    <row r="493" spans="1:13" x14ac:dyDescent="0.25">
      <c r="C493" s="131"/>
      <c r="D493" s="129"/>
      <c r="E493" s="129"/>
      <c r="F493" s="121"/>
      <c r="G493" s="117"/>
      <c r="H493" s="118"/>
      <c r="I493" s="119"/>
      <c r="J493" s="119"/>
      <c r="K493" s="120"/>
      <c r="L493" s="120"/>
    </row>
    <row r="494" spans="1:13" x14ac:dyDescent="0.25">
      <c r="C494" s="131"/>
      <c r="D494" s="129"/>
      <c r="E494" s="129"/>
      <c r="F494" s="121"/>
      <c r="G494" s="117"/>
      <c r="H494" s="118"/>
      <c r="I494" s="119"/>
      <c r="J494" s="119"/>
      <c r="K494" s="120"/>
      <c r="L494" s="120"/>
    </row>
    <row r="495" spans="1:13" x14ac:dyDescent="0.25">
      <c r="C495" s="131"/>
      <c r="D495" s="129"/>
      <c r="E495" s="129"/>
      <c r="F495" s="121"/>
      <c r="G495" s="117"/>
      <c r="H495" s="118"/>
      <c r="I495" s="119"/>
      <c r="J495" s="119"/>
      <c r="K495" s="120"/>
      <c r="L495" s="120"/>
    </row>
    <row r="496" spans="1:13" x14ac:dyDescent="0.25">
      <c r="C496" s="131"/>
      <c r="D496" s="129"/>
      <c r="E496" s="129"/>
      <c r="F496" s="121"/>
      <c r="G496" s="117"/>
      <c r="H496" s="118"/>
      <c r="I496" s="119"/>
      <c r="J496" s="119"/>
      <c r="K496" s="120"/>
      <c r="L496" s="120"/>
    </row>
    <row r="497" spans="1:13" x14ac:dyDescent="0.25">
      <c r="C497" s="131"/>
      <c r="D497" s="129"/>
      <c r="E497" s="129"/>
      <c r="F497" s="121"/>
      <c r="G497" s="117"/>
      <c r="H497" s="118"/>
      <c r="I497" s="119"/>
      <c r="J497" s="119"/>
      <c r="K497" s="120"/>
      <c r="L497" s="120"/>
    </row>
    <row r="498" spans="1:13" x14ac:dyDescent="0.25">
      <c r="C498" s="131"/>
      <c r="D498" s="129"/>
      <c r="E498" s="129"/>
      <c r="F498" s="121"/>
      <c r="G498" s="117"/>
      <c r="H498" s="118"/>
      <c r="I498" s="119"/>
      <c r="J498" s="119"/>
      <c r="K498" s="120"/>
      <c r="L498" s="120"/>
    </row>
    <row r="499" spans="1:13" x14ac:dyDescent="0.25">
      <c r="C499" s="131"/>
      <c r="D499" s="129"/>
      <c r="E499" s="129"/>
      <c r="F499" s="121"/>
      <c r="G499" s="117"/>
      <c r="H499" s="118"/>
      <c r="I499" s="119"/>
      <c r="J499" s="119"/>
      <c r="K499" s="120"/>
      <c r="L499" s="120"/>
    </row>
    <row r="500" spans="1:13" x14ac:dyDescent="0.25">
      <c r="C500" s="131"/>
      <c r="D500" s="129"/>
      <c r="E500" s="129"/>
      <c r="F500" s="121"/>
      <c r="G500" s="117"/>
      <c r="H500" s="118"/>
      <c r="I500" s="119"/>
      <c r="J500" s="119"/>
      <c r="K500" s="120"/>
      <c r="L500" s="120"/>
    </row>
    <row r="501" spans="1:13" s="122" customFormat="1" x14ac:dyDescent="0.25">
      <c r="A501" s="123"/>
      <c r="B501" s="3"/>
      <c r="C501" s="131"/>
      <c r="D501" s="129"/>
      <c r="E501" s="129"/>
      <c r="F501" s="121"/>
      <c r="G501" s="117"/>
      <c r="H501" s="118"/>
      <c r="I501" s="119"/>
      <c r="J501" s="119"/>
      <c r="K501" s="120"/>
      <c r="L501" s="120"/>
      <c r="M501" s="101"/>
    </row>
    <row r="502" spans="1:13" s="122" customFormat="1" x14ac:dyDescent="0.25">
      <c r="A502" s="123"/>
      <c r="B502" s="3"/>
      <c r="C502" s="131"/>
      <c r="D502" s="129"/>
      <c r="E502" s="129"/>
      <c r="F502" s="121"/>
      <c r="G502" s="117"/>
      <c r="H502" s="118"/>
      <c r="I502" s="119"/>
      <c r="J502" s="119"/>
      <c r="K502" s="120"/>
      <c r="L502" s="120"/>
      <c r="M502" s="101"/>
    </row>
    <row r="503" spans="1:13" x14ac:dyDescent="0.25">
      <c r="C503" s="131"/>
      <c r="D503" s="129"/>
      <c r="E503" s="129"/>
      <c r="F503" s="121"/>
      <c r="G503" s="117"/>
      <c r="H503" s="118"/>
      <c r="I503" s="119"/>
      <c r="J503" s="119"/>
      <c r="K503" s="120"/>
      <c r="L503" s="120"/>
    </row>
    <row r="504" spans="1:13" x14ac:dyDescent="0.25">
      <c r="C504" s="131"/>
      <c r="D504" s="129"/>
      <c r="E504" s="129"/>
      <c r="F504" s="121"/>
      <c r="G504" s="117"/>
      <c r="H504" s="118"/>
      <c r="I504" s="119"/>
      <c r="J504" s="119"/>
      <c r="K504" s="120"/>
      <c r="L504" s="120"/>
    </row>
    <row r="505" spans="1:13" x14ac:dyDescent="0.25">
      <c r="C505" s="131"/>
      <c r="D505" s="129"/>
      <c r="E505" s="129"/>
      <c r="F505" s="121"/>
      <c r="G505" s="117"/>
      <c r="H505" s="118"/>
      <c r="I505" s="119"/>
      <c r="J505" s="119"/>
      <c r="K505" s="120"/>
      <c r="L505" s="120"/>
    </row>
    <row r="506" spans="1:13" x14ac:dyDescent="0.25">
      <c r="C506" s="131"/>
      <c r="D506" s="129"/>
      <c r="E506" s="129"/>
      <c r="F506" s="121"/>
      <c r="G506" s="117"/>
      <c r="H506" s="118"/>
      <c r="I506" s="119"/>
      <c r="J506" s="119"/>
      <c r="K506" s="120"/>
      <c r="L506" s="120"/>
    </row>
    <row r="507" spans="1:13" x14ac:dyDescent="0.25">
      <c r="C507" s="131"/>
      <c r="D507" s="129"/>
      <c r="E507" s="129"/>
      <c r="F507" s="121"/>
      <c r="G507" s="117"/>
      <c r="H507" s="118"/>
      <c r="I507" s="119"/>
      <c r="J507" s="119"/>
      <c r="K507" s="120"/>
      <c r="L507" s="120"/>
    </row>
    <row r="508" spans="1:13" s="122" customFormat="1" x14ac:dyDescent="0.25">
      <c r="A508" s="123"/>
      <c r="B508" s="3"/>
      <c r="C508" s="131"/>
      <c r="D508" s="129"/>
      <c r="E508" s="129"/>
      <c r="F508" s="121"/>
      <c r="G508" s="117"/>
      <c r="H508" s="118"/>
      <c r="I508" s="119"/>
      <c r="J508" s="119"/>
      <c r="K508" s="120"/>
      <c r="L508" s="120"/>
      <c r="M508" s="101"/>
    </row>
    <row r="509" spans="1:13" s="122" customFormat="1" x14ac:dyDescent="0.25">
      <c r="A509" s="123"/>
      <c r="B509" s="3"/>
      <c r="C509" s="131"/>
      <c r="D509" s="129"/>
      <c r="E509" s="129"/>
      <c r="F509" s="121"/>
      <c r="G509" s="117"/>
      <c r="H509" s="118"/>
      <c r="I509" s="119"/>
      <c r="J509" s="119"/>
      <c r="K509" s="120"/>
      <c r="L509" s="120"/>
      <c r="M509" s="101"/>
    </row>
    <row r="510" spans="1:13" x14ac:dyDescent="0.25">
      <c r="C510" s="131"/>
      <c r="D510" s="129"/>
      <c r="E510" s="129"/>
      <c r="F510" s="121"/>
      <c r="G510" s="117"/>
      <c r="H510" s="118"/>
      <c r="I510" s="119"/>
      <c r="J510" s="119"/>
      <c r="K510" s="120"/>
      <c r="L510" s="120"/>
    </row>
    <row r="511" spans="1:13" x14ac:dyDescent="0.25">
      <c r="C511" s="131"/>
      <c r="D511" s="129"/>
      <c r="E511" s="129"/>
      <c r="F511" s="121"/>
      <c r="G511" s="117"/>
      <c r="H511" s="118"/>
      <c r="I511" s="119"/>
      <c r="J511" s="119"/>
      <c r="K511" s="120"/>
      <c r="L511" s="120"/>
    </row>
    <row r="512" spans="1:13" s="122" customFormat="1" x14ac:dyDescent="0.25">
      <c r="A512" s="123"/>
      <c r="B512" s="3"/>
      <c r="C512" s="131"/>
      <c r="D512" s="129"/>
      <c r="E512" s="129"/>
      <c r="F512" s="121"/>
      <c r="G512" s="117"/>
      <c r="H512" s="118"/>
      <c r="I512" s="119"/>
      <c r="J512" s="119"/>
      <c r="K512" s="120"/>
      <c r="L512" s="120"/>
      <c r="M512" s="101"/>
    </row>
    <row r="513" spans="1:13" x14ac:dyDescent="0.25">
      <c r="C513" s="131"/>
      <c r="D513" s="129"/>
      <c r="E513" s="129"/>
      <c r="F513" s="121"/>
      <c r="G513" s="117"/>
      <c r="H513" s="118"/>
      <c r="I513" s="119"/>
      <c r="J513" s="119"/>
      <c r="K513" s="120"/>
      <c r="L513" s="120"/>
    </row>
    <row r="514" spans="1:13" x14ac:dyDescent="0.25">
      <c r="C514" s="131"/>
      <c r="D514" s="129"/>
      <c r="E514" s="129"/>
      <c r="F514" s="121"/>
      <c r="G514" s="117"/>
      <c r="H514" s="118"/>
      <c r="I514" s="119"/>
      <c r="J514" s="119"/>
      <c r="K514" s="120"/>
      <c r="L514" s="120"/>
    </row>
    <row r="515" spans="1:13" s="122" customFormat="1" x14ac:dyDescent="0.25">
      <c r="A515" s="123"/>
      <c r="B515" s="3"/>
      <c r="C515" s="131"/>
      <c r="D515" s="129"/>
      <c r="E515" s="129"/>
      <c r="F515" s="121"/>
      <c r="G515" s="117"/>
      <c r="H515" s="118"/>
      <c r="I515" s="119"/>
      <c r="J515" s="119"/>
      <c r="K515" s="120"/>
      <c r="L515" s="120"/>
      <c r="M515" s="101"/>
    </row>
    <row r="516" spans="1:13" x14ac:dyDescent="0.25">
      <c r="C516" s="131"/>
      <c r="D516" s="129"/>
      <c r="E516" s="129"/>
      <c r="F516" s="121"/>
      <c r="G516" s="117"/>
      <c r="H516" s="118"/>
      <c r="I516" s="119"/>
      <c r="J516" s="119"/>
      <c r="K516" s="120"/>
      <c r="L516" s="120"/>
    </row>
    <row r="517" spans="1:13" x14ac:dyDescent="0.25">
      <c r="C517" s="131"/>
      <c r="D517" s="129"/>
      <c r="E517" s="129"/>
      <c r="F517" s="121"/>
      <c r="G517" s="117"/>
      <c r="H517" s="118"/>
      <c r="I517" s="119"/>
      <c r="J517" s="119"/>
      <c r="K517" s="120"/>
      <c r="L517" s="120"/>
    </row>
    <row r="518" spans="1:13" x14ac:dyDescent="0.25">
      <c r="C518" s="131"/>
      <c r="D518" s="129"/>
      <c r="E518" s="129"/>
      <c r="F518" s="121"/>
      <c r="G518" s="117"/>
      <c r="H518" s="118"/>
      <c r="I518" s="119"/>
      <c r="J518" s="119"/>
      <c r="K518" s="120"/>
      <c r="L518" s="120"/>
    </row>
    <row r="519" spans="1:13" x14ac:dyDescent="0.25">
      <c r="C519" s="131"/>
      <c r="D519" s="129"/>
      <c r="E519" s="129"/>
      <c r="F519" s="121"/>
      <c r="G519" s="117"/>
      <c r="H519" s="118"/>
      <c r="I519" s="119"/>
      <c r="J519" s="119"/>
      <c r="K519" s="120"/>
      <c r="L519" s="120"/>
    </row>
    <row r="520" spans="1:13" x14ac:dyDescent="0.25">
      <c r="C520" s="131"/>
      <c r="D520" s="129"/>
      <c r="E520" s="129"/>
      <c r="F520" s="121"/>
      <c r="G520" s="117"/>
      <c r="H520" s="118"/>
      <c r="I520" s="119"/>
      <c r="J520" s="119"/>
      <c r="K520" s="120"/>
      <c r="L520" s="120"/>
    </row>
    <row r="521" spans="1:13" x14ac:dyDescent="0.25">
      <c r="C521" s="131"/>
      <c r="D521" s="129"/>
      <c r="E521" s="129"/>
      <c r="F521" s="121"/>
      <c r="G521" s="117"/>
      <c r="H521" s="118"/>
      <c r="I521" s="119"/>
      <c r="J521" s="119"/>
      <c r="K521" s="120"/>
      <c r="L521" s="120"/>
    </row>
    <row r="522" spans="1:13" s="122" customFormat="1" x14ac:dyDescent="0.25">
      <c r="A522" s="123"/>
      <c r="B522" s="3"/>
      <c r="C522" s="131"/>
      <c r="D522" s="129"/>
      <c r="E522" s="129"/>
      <c r="F522" s="121"/>
      <c r="G522" s="117"/>
      <c r="H522" s="118"/>
      <c r="I522" s="119"/>
      <c r="J522" s="119"/>
      <c r="K522" s="120"/>
      <c r="L522" s="120"/>
      <c r="M522" s="101"/>
    </row>
    <row r="523" spans="1:13" s="122" customFormat="1" x14ac:dyDescent="0.25">
      <c r="A523" s="123"/>
      <c r="B523" s="3"/>
      <c r="C523" s="131"/>
      <c r="D523" s="129"/>
      <c r="E523" s="129"/>
      <c r="F523" s="121"/>
      <c r="G523" s="117"/>
      <c r="H523" s="118"/>
      <c r="I523" s="119"/>
      <c r="J523" s="119"/>
      <c r="K523" s="120"/>
      <c r="L523" s="120"/>
      <c r="M523" s="101"/>
    </row>
    <row r="524" spans="1:13" x14ac:dyDescent="0.25">
      <c r="C524" s="131"/>
      <c r="D524" s="129"/>
      <c r="E524" s="129"/>
      <c r="F524" s="121"/>
      <c r="G524" s="117"/>
      <c r="H524" s="118"/>
      <c r="I524" s="119"/>
      <c r="J524" s="119"/>
      <c r="K524" s="120"/>
      <c r="L524" s="120"/>
    </row>
    <row r="525" spans="1:13" x14ac:dyDescent="0.25">
      <c r="C525" s="131"/>
      <c r="D525" s="129"/>
      <c r="E525" s="129"/>
      <c r="F525" s="121"/>
      <c r="G525" s="117"/>
      <c r="H525" s="118"/>
      <c r="I525" s="119"/>
      <c r="J525" s="119"/>
      <c r="K525" s="120"/>
      <c r="L525" s="120"/>
    </row>
    <row r="526" spans="1:13" s="122" customFormat="1" x14ac:dyDescent="0.25">
      <c r="A526" s="123"/>
      <c r="B526" s="3"/>
      <c r="C526" s="131"/>
      <c r="D526" s="129"/>
      <c r="E526" s="129"/>
      <c r="F526" s="121"/>
      <c r="G526" s="117"/>
      <c r="H526" s="118"/>
      <c r="I526" s="119"/>
      <c r="J526" s="119"/>
      <c r="K526" s="120"/>
      <c r="L526" s="120"/>
      <c r="M526" s="101"/>
    </row>
    <row r="527" spans="1:13" x14ac:dyDescent="0.25">
      <c r="C527" s="131"/>
      <c r="D527" s="129"/>
      <c r="E527" s="129"/>
      <c r="F527" s="121"/>
      <c r="G527" s="117"/>
      <c r="H527" s="118"/>
      <c r="I527" s="119"/>
      <c r="J527" s="119"/>
      <c r="K527" s="120"/>
      <c r="L527" s="120"/>
    </row>
    <row r="528" spans="1:13" x14ac:dyDescent="0.25">
      <c r="C528" s="131"/>
      <c r="D528" s="129"/>
      <c r="E528" s="129"/>
      <c r="F528" s="121"/>
      <c r="G528" s="117"/>
      <c r="H528" s="118"/>
      <c r="I528" s="119"/>
      <c r="J528" s="119"/>
      <c r="K528" s="120"/>
      <c r="L528" s="120"/>
    </row>
    <row r="529" spans="3:12" x14ac:dyDescent="0.25">
      <c r="C529" s="131"/>
      <c r="D529" s="129"/>
      <c r="E529" s="129"/>
      <c r="F529" s="121"/>
      <c r="G529" s="117"/>
      <c r="H529" s="118"/>
      <c r="I529" s="119"/>
      <c r="J529" s="119"/>
      <c r="K529" s="120"/>
      <c r="L529" s="120"/>
    </row>
    <row r="530" spans="3:12" x14ac:dyDescent="0.25">
      <c r="C530" s="131"/>
      <c r="D530" s="129"/>
      <c r="E530" s="129"/>
      <c r="F530" s="121"/>
      <c r="G530" s="117"/>
      <c r="H530" s="118"/>
      <c r="I530" s="119"/>
      <c r="J530" s="119"/>
      <c r="K530" s="120"/>
      <c r="L530" s="120"/>
    </row>
    <row r="531" spans="3:12" x14ac:dyDescent="0.25">
      <c r="C531" s="131"/>
      <c r="D531" s="129"/>
      <c r="E531" s="129"/>
      <c r="F531" s="121"/>
      <c r="G531" s="117"/>
      <c r="H531" s="118"/>
      <c r="I531" s="119"/>
      <c r="J531" s="119"/>
      <c r="K531" s="120"/>
      <c r="L531" s="120"/>
    </row>
    <row r="532" spans="3:12" x14ac:dyDescent="0.25">
      <c r="C532" s="131"/>
      <c r="D532" s="129"/>
      <c r="E532" s="129"/>
      <c r="F532" s="121"/>
      <c r="G532" s="117"/>
      <c r="H532" s="118"/>
      <c r="I532" s="119"/>
      <c r="J532" s="119"/>
      <c r="K532" s="120"/>
      <c r="L532" s="120"/>
    </row>
    <row r="533" spans="3:12" x14ac:dyDescent="0.25">
      <c r="C533" s="131"/>
      <c r="D533" s="129"/>
      <c r="E533" s="129"/>
      <c r="F533" s="121"/>
      <c r="G533" s="117"/>
      <c r="H533" s="118"/>
      <c r="I533" s="119"/>
      <c r="J533" s="119"/>
      <c r="K533" s="120"/>
      <c r="L533" s="120"/>
    </row>
    <row r="534" spans="3:12" x14ac:dyDescent="0.25">
      <c r="C534" s="131"/>
      <c r="D534" s="129"/>
      <c r="E534" s="129"/>
      <c r="F534" s="121"/>
      <c r="G534" s="117"/>
      <c r="H534" s="118"/>
      <c r="I534" s="119"/>
      <c r="J534" s="119"/>
      <c r="K534" s="120"/>
      <c r="L534" s="120"/>
    </row>
    <row r="535" spans="3:12" x14ac:dyDescent="0.25">
      <c r="C535" s="131"/>
      <c r="D535" s="129"/>
      <c r="E535" s="129"/>
      <c r="F535" s="121"/>
      <c r="G535" s="117"/>
      <c r="H535" s="118"/>
      <c r="I535" s="119"/>
      <c r="J535" s="119"/>
      <c r="K535" s="120"/>
      <c r="L535" s="120"/>
    </row>
    <row r="536" spans="3:12" x14ac:dyDescent="0.25">
      <c r="C536" s="131"/>
      <c r="D536" s="129"/>
      <c r="E536" s="129"/>
      <c r="F536" s="121"/>
      <c r="G536" s="117"/>
      <c r="H536" s="118"/>
      <c r="I536" s="119"/>
      <c r="J536" s="119"/>
      <c r="K536" s="120"/>
      <c r="L536" s="120"/>
    </row>
    <row r="537" spans="3:12" x14ac:dyDescent="0.25">
      <c r="C537" s="131"/>
      <c r="D537" s="129"/>
      <c r="E537" s="129"/>
      <c r="F537" s="121"/>
      <c r="G537" s="117"/>
      <c r="H537" s="118"/>
      <c r="I537" s="119"/>
      <c r="J537" s="119"/>
      <c r="K537" s="120"/>
      <c r="L537" s="120"/>
    </row>
    <row r="538" spans="3:12" x14ac:dyDescent="0.25">
      <c r="C538" s="131"/>
      <c r="D538" s="129"/>
      <c r="E538" s="129"/>
      <c r="F538" s="121"/>
      <c r="G538" s="117"/>
      <c r="H538" s="118"/>
      <c r="I538" s="119"/>
      <c r="J538" s="119"/>
      <c r="K538" s="120"/>
      <c r="L538" s="120"/>
    </row>
    <row r="539" spans="3:12" x14ac:dyDescent="0.25">
      <c r="C539" s="131"/>
      <c r="D539" s="129"/>
      <c r="E539" s="129"/>
      <c r="F539" s="121"/>
      <c r="G539" s="117"/>
      <c r="H539" s="118"/>
      <c r="I539" s="119"/>
      <c r="J539" s="119"/>
      <c r="K539" s="120"/>
      <c r="L539" s="120"/>
    </row>
    <row r="540" spans="3:12" x14ac:dyDescent="0.25">
      <c r="C540" s="131"/>
      <c r="D540" s="129"/>
      <c r="E540" s="129"/>
      <c r="F540" s="121"/>
      <c r="G540" s="117"/>
      <c r="H540" s="118"/>
      <c r="I540" s="119"/>
      <c r="J540" s="119"/>
      <c r="K540" s="120"/>
      <c r="L540" s="120"/>
    </row>
    <row r="541" spans="3:12" x14ac:dyDescent="0.25">
      <c r="C541" s="131"/>
      <c r="D541" s="129"/>
      <c r="E541" s="129"/>
      <c r="F541" s="121"/>
      <c r="G541" s="117"/>
      <c r="H541" s="118"/>
      <c r="I541" s="119"/>
      <c r="J541" s="119"/>
      <c r="K541" s="120"/>
      <c r="L541" s="120"/>
    </row>
    <row r="542" spans="3:12" x14ac:dyDescent="0.25">
      <c r="C542" s="131"/>
      <c r="D542" s="129"/>
      <c r="E542" s="129"/>
      <c r="F542" s="121"/>
      <c r="G542" s="117"/>
      <c r="H542" s="118"/>
      <c r="I542" s="119"/>
      <c r="J542" s="119"/>
      <c r="K542" s="120"/>
      <c r="L542" s="120"/>
    </row>
    <row r="543" spans="3:12" x14ac:dyDescent="0.25">
      <c r="C543" s="131"/>
      <c r="D543" s="129"/>
      <c r="E543" s="129"/>
      <c r="F543" s="121"/>
      <c r="G543" s="117"/>
      <c r="H543" s="118"/>
      <c r="I543" s="119"/>
      <c r="J543" s="119"/>
      <c r="K543" s="120"/>
      <c r="L543" s="120"/>
    </row>
    <row r="544" spans="3:12" x14ac:dyDescent="0.25">
      <c r="C544" s="131"/>
      <c r="D544" s="129"/>
      <c r="E544" s="129"/>
      <c r="F544" s="121"/>
      <c r="G544" s="117"/>
      <c r="H544" s="118"/>
      <c r="I544" s="119"/>
      <c r="J544" s="119"/>
      <c r="K544" s="120"/>
      <c r="L544" s="120"/>
    </row>
    <row r="545" spans="1:13" x14ac:dyDescent="0.25">
      <c r="C545" s="131"/>
      <c r="D545" s="129"/>
      <c r="E545" s="129"/>
      <c r="F545" s="121"/>
      <c r="G545" s="117"/>
      <c r="H545" s="118"/>
      <c r="I545" s="119"/>
      <c r="J545" s="119"/>
      <c r="K545" s="120"/>
      <c r="L545" s="120"/>
    </row>
    <row r="546" spans="1:13" s="122" customFormat="1" x14ac:dyDescent="0.25">
      <c r="A546" s="123"/>
      <c r="B546" s="3"/>
      <c r="C546" s="131"/>
      <c r="D546" s="129"/>
      <c r="E546" s="129"/>
      <c r="F546" s="121"/>
      <c r="G546" s="117"/>
      <c r="H546" s="118"/>
      <c r="I546" s="119"/>
      <c r="J546" s="119"/>
      <c r="K546" s="120"/>
      <c r="L546" s="120"/>
      <c r="M546" s="101"/>
    </row>
    <row r="547" spans="1:13" s="122" customFormat="1" x14ac:dyDescent="0.25">
      <c r="A547" s="123"/>
      <c r="B547" s="3"/>
      <c r="C547" s="131"/>
      <c r="D547" s="129"/>
      <c r="E547" s="129"/>
      <c r="F547" s="121"/>
      <c r="G547" s="117"/>
      <c r="H547" s="118"/>
      <c r="I547" s="119"/>
      <c r="J547" s="119"/>
      <c r="K547" s="120"/>
      <c r="L547" s="120"/>
      <c r="M547" s="101"/>
    </row>
    <row r="548" spans="1:13" s="122" customFormat="1" x14ac:dyDescent="0.25">
      <c r="A548" s="123"/>
      <c r="B548" s="3"/>
      <c r="C548" s="131"/>
      <c r="D548" s="129"/>
      <c r="E548" s="129"/>
      <c r="F548" s="121"/>
      <c r="G548" s="117"/>
      <c r="H548" s="118"/>
      <c r="I548" s="119"/>
      <c r="J548" s="119"/>
      <c r="K548" s="120"/>
      <c r="L548" s="120"/>
      <c r="M548" s="101"/>
    </row>
    <row r="549" spans="1:13" s="122" customFormat="1" x14ac:dyDescent="0.25">
      <c r="A549" s="123"/>
      <c r="B549" s="3"/>
      <c r="C549" s="131"/>
      <c r="D549" s="129"/>
      <c r="E549" s="129"/>
      <c r="F549" s="121"/>
      <c r="G549" s="117"/>
      <c r="H549" s="118"/>
      <c r="I549" s="119"/>
      <c r="J549" s="119"/>
      <c r="K549" s="120"/>
      <c r="L549" s="120"/>
      <c r="M549" s="101"/>
    </row>
    <row r="550" spans="1:13" s="122" customFormat="1" x14ac:dyDescent="0.25">
      <c r="A550" s="123"/>
      <c r="B550" s="3"/>
      <c r="C550" s="131"/>
      <c r="D550" s="129"/>
      <c r="E550" s="129"/>
      <c r="F550" s="121"/>
      <c r="G550" s="117"/>
      <c r="H550" s="118"/>
      <c r="I550" s="119"/>
      <c r="J550" s="119"/>
      <c r="K550" s="120"/>
      <c r="L550" s="120"/>
      <c r="M550" s="101"/>
    </row>
    <row r="551" spans="1:13" s="122" customFormat="1" x14ac:dyDescent="0.25">
      <c r="A551" s="123"/>
      <c r="B551" s="3"/>
      <c r="C551" s="131"/>
      <c r="D551" s="129"/>
      <c r="E551" s="129"/>
      <c r="F551" s="121"/>
      <c r="G551" s="117"/>
      <c r="H551" s="118"/>
      <c r="I551" s="119"/>
      <c r="J551" s="119"/>
      <c r="K551" s="120"/>
      <c r="L551" s="120"/>
      <c r="M551" s="101"/>
    </row>
    <row r="552" spans="1:13" s="122" customFormat="1" x14ac:dyDescent="0.25">
      <c r="A552" s="123"/>
      <c r="B552" s="3"/>
      <c r="C552" s="131"/>
      <c r="D552" s="129"/>
      <c r="E552" s="129"/>
      <c r="F552" s="121"/>
      <c r="G552" s="117"/>
      <c r="H552" s="118"/>
      <c r="I552" s="119"/>
      <c r="J552" s="119"/>
      <c r="K552" s="120"/>
      <c r="L552" s="120"/>
      <c r="M552" s="101"/>
    </row>
    <row r="553" spans="1:13" s="122" customFormat="1" x14ac:dyDescent="0.25">
      <c r="A553" s="123"/>
      <c r="B553" s="3"/>
      <c r="C553" s="131"/>
      <c r="D553" s="129"/>
      <c r="E553" s="129"/>
      <c r="F553" s="121"/>
      <c r="G553" s="117"/>
      <c r="H553" s="118"/>
      <c r="I553" s="119"/>
      <c r="J553" s="119"/>
      <c r="K553" s="120"/>
      <c r="L553" s="120"/>
      <c r="M553" s="101"/>
    </row>
    <row r="554" spans="1:13" x14ac:dyDescent="0.25">
      <c r="C554" s="131"/>
      <c r="D554" s="129"/>
      <c r="E554" s="129"/>
      <c r="F554" s="121"/>
      <c r="G554" s="117"/>
      <c r="H554" s="118"/>
      <c r="I554" s="119"/>
      <c r="J554" s="119"/>
      <c r="K554" s="120"/>
      <c r="L554" s="120"/>
    </row>
    <row r="555" spans="1:13" x14ac:dyDescent="0.25">
      <c r="C555" s="131"/>
      <c r="D555" s="129"/>
      <c r="E555" s="129"/>
      <c r="F555" s="121"/>
      <c r="G555" s="117"/>
      <c r="H555" s="118"/>
      <c r="I555" s="119"/>
      <c r="J555" s="119"/>
      <c r="K555" s="120"/>
      <c r="L555" s="120"/>
    </row>
    <row r="556" spans="1:13" x14ac:dyDescent="0.25">
      <c r="C556" s="131"/>
      <c r="D556" s="129"/>
      <c r="E556" s="129"/>
      <c r="F556" s="121"/>
      <c r="G556" s="117"/>
      <c r="H556" s="118"/>
      <c r="I556" s="119"/>
      <c r="J556" s="119"/>
      <c r="K556" s="120"/>
      <c r="L556" s="120"/>
    </row>
    <row r="557" spans="1:13" s="122" customFormat="1" x14ac:dyDescent="0.25">
      <c r="A557" s="123"/>
      <c r="B557" s="3"/>
      <c r="C557" s="131"/>
      <c r="D557" s="129"/>
      <c r="E557" s="129"/>
      <c r="F557" s="121"/>
      <c r="G557" s="117"/>
      <c r="H557" s="118"/>
      <c r="I557" s="119"/>
      <c r="J557" s="119"/>
      <c r="K557" s="120"/>
      <c r="L557" s="120"/>
      <c r="M557" s="101"/>
    </row>
    <row r="558" spans="1:13" s="122" customFormat="1" x14ac:dyDescent="0.25">
      <c r="A558" s="123"/>
      <c r="B558" s="3"/>
      <c r="C558" s="131"/>
      <c r="D558" s="129"/>
      <c r="E558" s="129"/>
      <c r="F558" s="121"/>
      <c r="G558" s="117"/>
      <c r="H558" s="118"/>
      <c r="I558" s="119"/>
      <c r="J558" s="119"/>
      <c r="K558" s="120"/>
      <c r="L558" s="120"/>
      <c r="M558" s="101"/>
    </row>
    <row r="559" spans="1:13" x14ac:dyDescent="0.25">
      <c r="C559" s="131"/>
      <c r="D559" s="129"/>
      <c r="E559" s="129"/>
      <c r="F559" s="121"/>
      <c r="G559" s="117"/>
      <c r="H559" s="118"/>
      <c r="I559" s="119"/>
      <c r="J559" s="119"/>
      <c r="K559" s="120"/>
      <c r="L559" s="120"/>
    </row>
    <row r="560" spans="1:13" s="122" customFormat="1" x14ac:dyDescent="0.25">
      <c r="A560" s="123"/>
      <c r="B560" s="3"/>
      <c r="C560" s="131"/>
      <c r="D560" s="129"/>
      <c r="E560" s="129"/>
      <c r="F560" s="121"/>
      <c r="G560" s="117"/>
      <c r="H560" s="118"/>
      <c r="I560" s="119"/>
      <c r="J560" s="119"/>
      <c r="K560" s="120"/>
      <c r="L560" s="120"/>
      <c r="M560" s="101"/>
    </row>
    <row r="561" spans="1:13" s="122" customFormat="1" x14ac:dyDescent="0.25">
      <c r="A561" s="123"/>
      <c r="B561" s="3"/>
      <c r="C561" s="131"/>
      <c r="D561" s="129"/>
      <c r="E561" s="129"/>
      <c r="F561" s="121"/>
      <c r="G561" s="117"/>
      <c r="H561" s="118"/>
      <c r="I561" s="119"/>
      <c r="J561" s="119"/>
      <c r="K561" s="120"/>
      <c r="L561" s="120"/>
      <c r="M561" s="101"/>
    </row>
    <row r="562" spans="1:13" s="122" customFormat="1" x14ac:dyDescent="0.25">
      <c r="A562" s="123"/>
      <c r="B562" s="3"/>
      <c r="C562" s="131"/>
      <c r="D562" s="129"/>
      <c r="E562" s="129"/>
      <c r="F562" s="121"/>
      <c r="G562" s="117"/>
      <c r="H562" s="118"/>
      <c r="I562" s="119"/>
      <c r="J562" s="119"/>
      <c r="K562" s="120"/>
      <c r="L562" s="120"/>
      <c r="M562" s="101"/>
    </row>
    <row r="563" spans="1:13" s="122" customFormat="1" x14ac:dyDescent="0.25">
      <c r="A563" s="123"/>
      <c r="B563" s="3"/>
      <c r="C563" s="131"/>
      <c r="D563" s="129"/>
      <c r="E563" s="129"/>
      <c r="F563" s="121"/>
      <c r="G563" s="117"/>
      <c r="H563" s="118"/>
      <c r="I563" s="119"/>
      <c r="J563" s="119"/>
      <c r="K563" s="120"/>
      <c r="L563" s="120"/>
      <c r="M563" s="101"/>
    </row>
    <row r="564" spans="1:13" s="122" customFormat="1" x14ac:dyDescent="0.25">
      <c r="A564" s="123"/>
      <c r="B564" s="3"/>
      <c r="C564" s="131"/>
      <c r="D564" s="129"/>
      <c r="E564" s="129"/>
      <c r="F564" s="121"/>
      <c r="G564" s="117"/>
      <c r="H564" s="118"/>
      <c r="I564" s="119"/>
      <c r="J564" s="119"/>
      <c r="K564" s="120"/>
      <c r="L564" s="120"/>
      <c r="M564" s="101"/>
    </row>
    <row r="565" spans="1:13" x14ac:dyDescent="0.25">
      <c r="C565" s="131"/>
      <c r="D565" s="129"/>
      <c r="E565" s="129"/>
      <c r="F565" s="121"/>
      <c r="G565" s="117"/>
      <c r="H565" s="118"/>
      <c r="I565" s="119"/>
      <c r="J565" s="119"/>
      <c r="K565" s="120"/>
      <c r="L565" s="120"/>
    </row>
    <row r="566" spans="1:13" s="122" customFormat="1" x14ac:dyDescent="0.25">
      <c r="A566" s="123"/>
      <c r="B566" s="3"/>
      <c r="C566" s="131"/>
      <c r="D566" s="129"/>
      <c r="E566" s="129"/>
      <c r="F566" s="121"/>
      <c r="G566" s="117"/>
      <c r="H566" s="118"/>
      <c r="I566" s="119"/>
      <c r="J566" s="119"/>
      <c r="K566" s="120"/>
      <c r="L566" s="120"/>
      <c r="M566" s="101"/>
    </row>
    <row r="567" spans="1:13" s="122" customFormat="1" x14ac:dyDescent="0.25">
      <c r="A567" s="123"/>
      <c r="B567" s="3"/>
      <c r="C567" s="131"/>
      <c r="D567" s="129"/>
      <c r="E567" s="129"/>
      <c r="F567" s="121"/>
      <c r="G567" s="117"/>
      <c r="H567" s="118"/>
      <c r="I567" s="119"/>
      <c r="J567" s="119"/>
      <c r="K567" s="120"/>
      <c r="L567" s="120"/>
      <c r="M567" s="101"/>
    </row>
    <row r="568" spans="1:13" s="122" customFormat="1" x14ac:dyDescent="0.25">
      <c r="A568" s="123"/>
      <c r="B568" s="3"/>
      <c r="C568" s="131"/>
      <c r="D568" s="129"/>
      <c r="E568" s="129"/>
      <c r="F568" s="121"/>
      <c r="G568" s="117"/>
      <c r="H568" s="118"/>
      <c r="I568" s="119"/>
      <c r="J568" s="119"/>
      <c r="K568" s="120"/>
      <c r="L568" s="120"/>
      <c r="M568" s="101"/>
    </row>
    <row r="569" spans="1:13" s="122" customFormat="1" x14ac:dyDescent="0.25">
      <c r="A569" s="123"/>
      <c r="B569" s="3"/>
      <c r="C569" s="131"/>
      <c r="D569" s="129"/>
      <c r="E569" s="129"/>
      <c r="F569" s="121"/>
      <c r="G569" s="117"/>
      <c r="H569" s="118"/>
      <c r="I569" s="119"/>
      <c r="J569" s="119"/>
      <c r="K569" s="120"/>
      <c r="L569" s="120"/>
      <c r="M569" s="101"/>
    </row>
    <row r="570" spans="1:13" s="122" customFormat="1" x14ac:dyDescent="0.25">
      <c r="A570" s="123"/>
      <c r="B570" s="3"/>
      <c r="C570" s="131"/>
      <c r="D570" s="129"/>
      <c r="E570" s="129"/>
      <c r="F570" s="121"/>
      <c r="G570" s="117"/>
      <c r="H570" s="118"/>
      <c r="I570" s="119"/>
      <c r="J570" s="119"/>
      <c r="K570" s="120"/>
      <c r="L570" s="120"/>
      <c r="M570" s="101"/>
    </row>
    <row r="571" spans="1:13" x14ac:dyDescent="0.25">
      <c r="C571" s="131"/>
      <c r="D571" s="129"/>
      <c r="E571" s="129"/>
      <c r="F571" s="121"/>
      <c r="G571" s="117"/>
      <c r="H571" s="118"/>
      <c r="I571" s="119"/>
      <c r="J571" s="119"/>
      <c r="K571" s="120"/>
      <c r="L571" s="120"/>
    </row>
    <row r="572" spans="1:13" x14ac:dyDescent="0.25">
      <c r="C572" s="131"/>
      <c r="D572" s="129"/>
      <c r="E572" s="129"/>
      <c r="F572" s="121"/>
      <c r="G572" s="117"/>
      <c r="H572" s="118"/>
      <c r="I572" s="119"/>
      <c r="J572" s="119"/>
      <c r="K572" s="120"/>
      <c r="L572" s="120"/>
    </row>
    <row r="573" spans="1:13" x14ac:dyDescent="0.25">
      <c r="C573" s="131"/>
      <c r="D573" s="129"/>
      <c r="E573" s="129"/>
      <c r="F573" s="121"/>
      <c r="G573" s="117"/>
      <c r="H573" s="118"/>
      <c r="I573" s="119"/>
      <c r="J573" s="119"/>
      <c r="K573" s="120"/>
      <c r="L573" s="120"/>
    </row>
    <row r="574" spans="1:13" s="122" customFormat="1" x14ac:dyDescent="0.25">
      <c r="A574" s="123"/>
      <c r="B574" s="3"/>
      <c r="C574" s="131"/>
      <c r="D574" s="129"/>
      <c r="E574" s="129"/>
      <c r="F574" s="121"/>
      <c r="G574" s="117"/>
      <c r="H574" s="118"/>
      <c r="I574" s="119"/>
      <c r="J574" s="119"/>
      <c r="K574" s="120"/>
      <c r="L574" s="120"/>
      <c r="M574" s="101"/>
    </row>
    <row r="575" spans="1:13" s="122" customFormat="1" x14ac:dyDescent="0.25">
      <c r="A575" s="123"/>
      <c r="B575" s="3"/>
      <c r="C575" s="131"/>
      <c r="D575" s="129"/>
      <c r="E575" s="129"/>
      <c r="F575" s="121"/>
      <c r="G575" s="117"/>
      <c r="H575" s="118"/>
      <c r="I575" s="119"/>
      <c r="J575" s="119"/>
      <c r="K575" s="120"/>
      <c r="L575" s="120"/>
      <c r="M575" s="101"/>
    </row>
    <row r="576" spans="1:13" x14ac:dyDescent="0.25">
      <c r="C576" s="131"/>
      <c r="D576" s="129"/>
      <c r="E576" s="129"/>
      <c r="F576" s="121"/>
      <c r="G576" s="117"/>
      <c r="H576" s="118"/>
      <c r="I576" s="119"/>
      <c r="J576" s="119"/>
      <c r="K576" s="120"/>
      <c r="L576" s="120"/>
    </row>
    <row r="577" spans="1:13" x14ac:dyDescent="0.25">
      <c r="C577" s="131"/>
      <c r="D577" s="129"/>
      <c r="E577" s="129"/>
      <c r="F577" s="121"/>
      <c r="G577" s="117"/>
      <c r="H577" s="118"/>
      <c r="I577" s="119"/>
      <c r="J577" s="119"/>
      <c r="K577" s="120"/>
      <c r="L577" s="120"/>
    </row>
    <row r="578" spans="1:13" x14ac:dyDescent="0.25">
      <c r="C578" s="131"/>
      <c r="D578" s="129"/>
      <c r="E578" s="129"/>
      <c r="F578" s="121"/>
      <c r="G578" s="117"/>
      <c r="H578" s="118"/>
      <c r="I578" s="119"/>
      <c r="J578" s="119"/>
      <c r="K578" s="120"/>
      <c r="L578" s="120"/>
    </row>
    <row r="579" spans="1:13" s="122" customFormat="1" x14ac:dyDescent="0.25">
      <c r="A579" s="123"/>
      <c r="B579" s="3"/>
      <c r="C579" s="131"/>
      <c r="D579" s="129"/>
      <c r="E579" s="129"/>
      <c r="F579" s="121"/>
      <c r="G579" s="117"/>
      <c r="H579" s="118"/>
      <c r="I579" s="119"/>
      <c r="J579" s="119"/>
      <c r="K579" s="120"/>
      <c r="L579" s="120"/>
      <c r="M579" s="101"/>
    </row>
    <row r="580" spans="1:13" s="122" customFormat="1" x14ac:dyDescent="0.25">
      <c r="A580" s="123"/>
      <c r="B580" s="3"/>
      <c r="C580" s="131"/>
      <c r="D580" s="129"/>
      <c r="E580" s="129"/>
      <c r="F580" s="121"/>
      <c r="G580" s="117"/>
      <c r="H580" s="118"/>
      <c r="I580" s="119"/>
      <c r="J580" s="119"/>
      <c r="K580" s="120"/>
      <c r="L580" s="120"/>
      <c r="M580" s="101"/>
    </row>
    <row r="581" spans="1:13" x14ac:dyDescent="0.25">
      <c r="C581" s="131"/>
      <c r="D581" s="129"/>
      <c r="E581" s="129"/>
      <c r="F581" s="121"/>
      <c r="G581" s="117"/>
      <c r="H581" s="118"/>
      <c r="I581" s="119"/>
      <c r="J581" s="119"/>
      <c r="K581" s="120"/>
      <c r="L581" s="120"/>
    </row>
    <row r="582" spans="1:13" x14ac:dyDescent="0.25">
      <c r="C582" s="131"/>
      <c r="D582" s="129"/>
      <c r="E582" s="129"/>
      <c r="F582" s="121"/>
      <c r="G582" s="117"/>
      <c r="H582" s="118"/>
      <c r="I582" s="119"/>
      <c r="J582" s="119"/>
      <c r="K582" s="120"/>
      <c r="L582" s="120"/>
    </row>
    <row r="583" spans="1:13" s="122" customFormat="1" x14ac:dyDescent="0.25">
      <c r="A583" s="123"/>
      <c r="B583" s="3"/>
      <c r="C583" s="131"/>
      <c r="D583" s="129"/>
      <c r="E583" s="129"/>
      <c r="F583" s="121"/>
      <c r="G583" s="117"/>
      <c r="H583" s="118"/>
      <c r="I583" s="119"/>
      <c r="J583" s="119"/>
      <c r="K583" s="120"/>
      <c r="L583" s="120"/>
      <c r="M583" s="101"/>
    </row>
    <row r="584" spans="1:13" s="122" customFormat="1" x14ac:dyDescent="0.25">
      <c r="A584" s="123"/>
      <c r="B584" s="3"/>
      <c r="C584" s="131"/>
      <c r="D584" s="129"/>
      <c r="E584" s="129"/>
      <c r="F584" s="121"/>
      <c r="G584" s="117"/>
      <c r="H584" s="118"/>
      <c r="I584" s="119"/>
      <c r="J584" s="119"/>
      <c r="K584" s="120"/>
      <c r="L584" s="120"/>
      <c r="M584" s="101"/>
    </row>
    <row r="585" spans="1:13" s="122" customFormat="1" x14ac:dyDescent="0.25">
      <c r="A585" s="123"/>
      <c r="B585" s="3"/>
      <c r="C585" s="131"/>
      <c r="D585" s="129"/>
      <c r="E585" s="129"/>
      <c r="F585" s="121"/>
      <c r="G585" s="117"/>
      <c r="H585" s="118"/>
      <c r="I585" s="119"/>
      <c r="J585" s="119"/>
      <c r="K585" s="120"/>
      <c r="L585" s="120"/>
      <c r="M585" s="101"/>
    </row>
    <row r="586" spans="1:13" s="122" customFormat="1" x14ac:dyDescent="0.25">
      <c r="A586" s="123"/>
      <c r="B586" s="3"/>
      <c r="C586" s="131"/>
      <c r="D586" s="129"/>
      <c r="E586" s="129"/>
      <c r="F586" s="121"/>
      <c r="G586" s="117"/>
      <c r="H586" s="118"/>
      <c r="I586" s="119"/>
      <c r="J586" s="119"/>
      <c r="K586" s="120"/>
      <c r="L586" s="120"/>
      <c r="M586" s="101"/>
    </row>
    <row r="587" spans="1:13" s="122" customFormat="1" x14ac:dyDescent="0.25">
      <c r="A587" s="123"/>
      <c r="B587" s="3"/>
      <c r="C587" s="131"/>
      <c r="D587" s="129"/>
      <c r="E587" s="129"/>
      <c r="F587" s="121"/>
      <c r="G587" s="117"/>
      <c r="H587" s="118"/>
      <c r="I587" s="119"/>
      <c r="J587" s="119"/>
      <c r="K587" s="120"/>
      <c r="L587" s="120"/>
      <c r="M587" s="101"/>
    </row>
    <row r="588" spans="1:13" x14ac:dyDescent="0.25">
      <c r="C588" s="131"/>
      <c r="D588" s="129"/>
      <c r="E588" s="129"/>
      <c r="F588" s="121"/>
      <c r="G588" s="117"/>
      <c r="H588" s="118"/>
      <c r="I588" s="119"/>
      <c r="J588" s="119"/>
      <c r="K588" s="120"/>
      <c r="L588" s="120"/>
    </row>
    <row r="589" spans="1:13" x14ac:dyDescent="0.25">
      <c r="C589" s="131"/>
      <c r="D589" s="129"/>
      <c r="E589" s="129"/>
      <c r="F589" s="121"/>
      <c r="G589" s="117"/>
      <c r="H589" s="118"/>
      <c r="I589" s="119"/>
      <c r="J589" s="119"/>
      <c r="K589" s="120"/>
      <c r="L589" s="120"/>
    </row>
    <row r="590" spans="1:13" x14ac:dyDescent="0.25">
      <c r="C590" s="131"/>
      <c r="D590" s="129"/>
      <c r="E590" s="129"/>
      <c r="F590" s="121"/>
      <c r="G590" s="117"/>
      <c r="H590" s="118"/>
      <c r="I590" s="119"/>
      <c r="J590" s="119"/>
      <c r="K590" s="120"/>
      <c r="L590" s="120"/>
    </row>
    <row r="591" spans="1:13" x14ac:dyDescent="0.25">
      <c r="C591" s="131"/>
      <c r="D591" s="129"/>
      <c r="E591" s="129"/>
      <c r="F591" s="121"/>
      <c r="G591" s="117"/>
      <c r="H591" s="118"/>
      <c r="I591" s="119"/>
      <c r="J591" s="119"/>
      <c r="K591" s="120"/>
      <c r="L591" s="120"/>
    </row>
    <row r="592" spans="1:13" x14ac:dyDescent="0.25">
      <c r="C592" s="131"/>
      <c r="D592" s="129"/>
      <c r="E592" s="129"/>
      <c r="F592" s="121"/>
      <c r="G592" s="117"/>
      <c r="H592" s="118"/>
      <c r="I592" s="119"/>
      <c r="J592" s="119"/>
      <c r="K592" s="120"/>
      <c r="L592" s="120"/>
    </row>
    <row r="593" spans="1:13" x14ac:dyDescent="0.25">
      <c r="C593" s="131"/>
      <c r="D593" s="129"/>
      <c r="E593" s="129"/>
      <c r="F593" s="121"/>
      <c r="G593" s="117"/>
      <c r="H593" s="118"/>
      <c r="I593" s="119"/>
      <c r="J593" s="119"/>
      <c r="K593" s="120"/>
      <c r="L593" s="120"/>
    </row>
    <row r="594" spans="1:13" s="122" customFormat="1" x14ac:dyDescent="0.25">
      <c r="A594" s="123"/>
      <c r="B594" s="3"/>
      <c r="C594" s="131"/>
      <c r="D594" s="129"/>
      <c r="E594" s="129"/>
      <c r="F594" s="121"/>
      <c r="G594" s="117"/>
      <c r="H594" s="118"/>
      <c r="I594" s="119"/>
      <c r="J594" s="119"/>
      <c r="K594" s="120"/>
      <c r="L594" s="120"/>
      <c r="M594" s="101"/>
    </row>
    <row r="595" spans="1:13" x14ac:dyDescent="0.25">
      <c r="C595" s="131"/>
      <c r="D595" s="129"/>
      <c r="E595" s="129"/>
      <c r="F595" s="121"/>
      <c r="G595" s="117"/>
      <c r="H595" s="118"/>
      <c r="I595" s="119"/>
      <c r="J595" s="119"/>
      <c r="K595" s="120"/>
      <c r="L595" s="120"/>
    </row>
    <row r="596" spans="1:13" x14ac:dyDescent="0.25">
      <c r="C596" s="131"/>
      <c r="D596" s="129"/>
      <c r="E596" s="129"/>
      <c r="F596" s="121"/>
      <c r="G596" s="117"/>
      <c r="H596" s="118"/>
      <c r="I596" s="119"/>
      <c r="J596" s="119"/>
      <c r="K596" s="120"/>
      <c r="L596" s="120"/>
    </row>
    <row r="597" spans="1:13" x14ac:dyDescent="0.25">
      <c r="C597" s="131"/>
      <c r="D597" s="129"/>
      <c r="E597" s="129"/>
      <c r="F597" s="121"/>
      <c r="G597" s="117"/>
      <c r="H597" s="118"/>
      <c r="I597" s="119"/>
      <c r="J597" s="119"/>
      <c r="K597" s="120"/>
      <c r="L597" s="120"/>
    </row>
    <row r="598" spans="1:13" x14ac:dyDescent="0.25">
      <c r="C598" s="131"/>
      <c r="D598" s="129"/>
      <c r="E598" s="129"/>
      <c r="F598" s="121"/>
      <c r="G598" s="117"/>
      <c r="H598" s="118"/>
      <c r="I598" s="119"/>
      <c r="J598" s="119"/>
      <c r="K598" s="120"/>
      <c r="L598" s="120"/>
    </row>
    <row r="599" spans="1:13" x14ac:dyDescent="0.25">
      <c r="C599" s="131"/>
      <c r="D599" s="129"/>
      <c r="E599" s="129"/>
      <c r="F599" s="121"/>
      <c r="G599" s="117"/>
      <c r="H599" s="118"/>
      <c r="I599" s="119"/>
      <c r="J599" s="119"/>
      <c r="K599" s="120"/>
      <c r="L599" s="120"/>
    </row>
    <row r="600" spans="1:13" x14ac:dyDescent="0.25">
      <c r="C600" s="131"/>
      <c r="D600" s="129"/>
      <c r="E600" s="129"/>
      <c r="F600" s="121"/>
      <c r="G600" s="117"/>
      <c r="H600" s="118"/>
      <c r="I600" s="119"/>
      <c r="J600" s="119"/>
      <c r="K600" s="120"/>
      <c r="L600" s="120"/>
    </row>
    <row r="601" spans="1:13" x14ac:dyDescent="0.25">
      <c r="C601" s="131"/>
      <c r="D601" s="129"/>
      <c r="E601" s="129"/>
      <c r="F601" s="121"/>
      <c r="G601" s="117"/>
      <c r="H601" s="118"/>
      <c r="I601" s="119"/>
      <c r="J601" s="119"/>
      <c r="K601" s="120"/>
      <c r="L601" s="120"/>
    </row>
    <row r="602" spans="1:13" x14ac:dyDescent="0.25">
      <c r="C602" s="131"/>
      <c r="D602" s="129"/>
      <c r="E602" s="129"/>
      <c r="F602" s="121"/>
      <c r="G602" s="117"/>
      <c r="H602" s="118"/>
      <c r="I602" s="119"/>
      <c r="J602" s="119"/>
      <c r="K602" s="120"/>
      <c r="L602" s="120"/>
    </row>
    <row r="603" spans="1:13" s="122" customFormat="1" x14ac:dyDescent="0.25">
      <c r="A603" s="123"/>
      <c r="B603" s="3"/>
      <c r="C603" s="131"/>
      <c r="D603" s="129"/>
      <c r="E603" s="129"/>
      <c r="F603" s="121"/>
      <c r="G603" s="117"/>
      <c r="H603" s="118"/>
      <c r="I603" s="119"/>
      <c r="J603" s="119"/>
      <c r="K603" s="120"/>
      <c r="L603" s="120"/>
      <c r="M603" s="101"/>
    </row>
    <row r="604" spans="1:13" s="122" customFormat="1" x14ac:dyDescent="0.25">
      <c r="A604" s="123"/>
      <c r="B604" s="3"/>
      <c r="C604" s="131"/>
      <c r="D604" s="129"/>
      <c r="E604" s="129"/>
      <c r="F604" s="121"/>
      <c r="G604" s="117"/>
      <c r="H604" s="118"/>
      <c r="I604" s="119"/>
      <c r="J604" s="119"/>
      <c r="K604" s="120"/>
      <c r="L604" s="120"/>
      <c r="M604" s="101"/>
    </row>
    <row r="605" spans="1:13" s="122" customFormat="1" x14ac:dyDescent="0.25">
      <c r="A605" s="123"/>
      <c r="B605" s="3"/>
      <c r="C605" s="131"/>
      <c r="D605" s="129"/>
      <c r="E605" s="129"/>
      <c r="F605" s="121"/>
      <c r="G605" s="117"/>
      <c r="H605" s="118"/>
      <c r="I605" s="119"/>
      <c r="J605" s="119"/>
      <c r="K605" s="120"/>
      <c r="L605" s="120"/>
      <c r="M605" s="101"/>
    </row>
    <row r="606" spans="1:13" s="122" customFormat="1" x14ac:dyDescent="0.25">
      <c r="A606" s="123"/>
      <c r="B606" s="3"/>
      <c r="C606" s="131"/>
      <c r="D606" s="129"/>
      <c r="E606" s="129"/>
      <c r="F606" s="121"/>
      <c r="G606" s="117"/>
      <c r="H606" s="118"/>
      <c r="I606" s="119"/>
      <c r="J606" s="119"/>
      <c r="K606" s="120"/>
      <c r="L606" s="120"/>
      <c r="M606" s="101"/>
    </row>
    <row r="607" spans="1:13" x14ac:dyDescent="0.25">
      <c r="C607" s="131"/>
      <c r="D607" s="129"/>
      <c r="E607" s="129"/>
      <c r="F607" s="121"/>
      <c r="G607" s="117"/>
      <c r="H607" s="118"/>
      <c r="I607" s="119"/>
      <c r="J607" s="119"/>
      <c r="K607" s="120"/>
      <c r="L607" s="120"/>
    </row>
    <row r="608" spans="1:13" x14ac:dyDescent="0.25">
      <c r="C608" s="131"/>
      <c r="D608" s="129"/>
      <c r="E608" s="129"/>
      <c r="F608" s="121"/>
      <c r="G608" s="117"/>
      <c r="H608" s="118"/>
      <c r="I608" s="119"/>
      <c r="J608" s="119"/>
      <c r="K608" s="120"/>
      <c r="L608" s="120"/>
    </row>
    <row r="609" spans="3:12" x14ac:dyDescent="0.25">
      <c r="C609" s="131"/>
      <c r="D609" s="129"/>
      <c r="E609" s="129"/>
      <c r="F609" s="121"/>
      <c r="G609" s="117"/>
      <c r="H609" s="118"/>
      <c r="I609" s="119"/>
      <c r="J609" s="119"/>
      <c r="K609" s="120"/>
      <c r="L609" s="120"/>
    </row>
    <row r="610" spans="3:12" x14ac:dyDescent="0.25">
      <c r="C610" s="131"/>
      <c r="D610" s="129"/>
      <c r="E610" s="129"/>
      <c r="F610" s="121"/>
      <c r="G610" s="117"/>
      <c r="H610" s="118"/>
      <c r="I610" s="119"/>
      <c r="J610" s="119"/>
      <c r="K610" s="120"/>
      <c r="L610" s="120"/>
    </row>
    <row r="611" spans="3:12" x14ac:dyDescent="0.25">
      <c r="C611" s="131"/>
      <c r="D611" s="129"/>
      <c r="E611" s="129"/>
      <c r="F611" s="121"/>
      <c r="G611" s="117"/>
      <c r="H611" s="118"/>
      <c r="I611" s="119"/>
      <c r="J611" s="119"/>
      <c r="K611" s="120"/>
      <c r="L611" s="120"/>
    </row>
    <row r="612" spans="3:12" x14ac:dyDescent="0.25">
      <c r="C612" s="131"/>
      <c r="D612" s="129"/>
      <c r="E612" s="129"/>
      <c r="F612" s="121"/>
      <c r="G612" s="117"/>
      <c r="H612" s="118"/>
      <c r="I612" s="119"/>
      <c r="J612" s="119"/>
      <c r="K612" s="120"/>
      <c r="L612" s="120"/>
    </row>
    <row r="613" spans="3:12" x14ac:dyDescent="0.25">
      <c r="C613" s="131"/>
      <c r="D613" s="129"/>
      <c r="E613" s="129"/>
      <c r="F613" s="121"/>
      <c r="G613" s="117"/>
      <c r="H613" s="118"/>
      <c r="I613" s="119"/>
      <c r="J613" s="119"/>
      <c r="K613" s="120"/>
      <c r="L613" s="120"/>
    </row>
    <row r="614" spans="3:12" x14ac:dyDescent="0.25">
      <c r="C614" s="131"/>
      <c r="D614" s="129"/>
      <c r="E614" s="129"/>
      <c r="F614" s="121"/>
      <c r="G614" s="117"/>
      <c r="H614" s="118"/>
      <c r="I614" s="119"/>
      <c r="J614" s="119"/>
      <c r="K614" s="120"/>
      <c r="L614" s="120"/>
    </row>
    <row r="615" spans="3:12" x14ac:dyDescent="0.25">
      <c r="C615" s="131"/>
      <c r="D615" s="129"/>
      <c r="E615" s="129"/>
      <c r="F615" s="121"/>
      <c r="G615" s="117"/>
      <c r="H615" s="118"/>
      <c r="I615" s="119"/>
      <c r="J615" s="119"/>
      <c r="K615" s="120"/>
      <c r="L615" s="120"/>
    </row>
    <row r="616" spans="3:12" x14ac:dyDescent="0.25">
      <c r="C616" s="131"/>
      <c r="D616" s="129"/>
      <c r="E616" s="129"/>
      <c r="F616" s="121"/>
      <c r="G616" s="117"/>
      <c r="H616" s="118"/>
      <c r="I616" s="119"/>
      <c r="J616" s="119"/>
      <c r="K616" s="120"/>
      <c r="L616" s="120"/>
    </row>
    <row r="617" spans="3:12" x14ac:dyDescent="0.25">
      <c r="C617" s="131"/>
      <c r="D617" s="129"/>
      <c r="E617" s="129"/>
      <c r="F617" s="121"/>
      <c r="G617" s="117"/>
      <c r="H617" s="118"/>
      <c r="I617" s="119"/>
      <c r="J617" s="119"/>
      <c r="K617" s="120"/>
      <c r="L617" s="120"/>
    </row>
    <row r="618" spans="3:12" x14ac:dyDescent="0.25">
      <c r="C618" s="131"/>
      <c r="D618" s="129"/>
      <c r="E618" s="129"/>
      <c r="F618" s="121"/>
      <c r="G618" s="117"/>
      <c r="H618" s="118"/>
      <c r="I618" s="119"/>
      <c r="J618" s="119"/>
      <c r="K618" s="120"/>
      <c r="L618" s="120"/>
    </row>
    <row r="619" spans="3:12" x14ac:dyDescent="0.25">
      <c r="C619" s="131"/>
      <c r="D619" s="129"/>
      <c r="E619" s="129"/>
      <c r="F619" s="121"/>
      <c r="G619" s="117"/>
      <c r="H619" s="118"/>
      <c r="I619" s="119"/>
      <c r="J619" s="119"/>
      <c r="K619" s="120"/>
      <c r="L619" s="120"/>
    </row>
    <row r="620" spans="3:12" x14ac:dyDescent="0.25">
      <c r="C620" s="131"/>
      <c r="D620" s="129"/>
      <c r="E620" s="129"/>
      <c r="F620" s="121"/>
      <c r="G620" s="117"/>
      <c r="H620" s="118"/>
      <c r="I620" s="119"/>
      <c r="J620" s="119"/>
      <c r="K620" s="120"/>
      <c r="L620" s="120"/>
    </row>
    <row r="621" spans="3:12" x14ac:dyDescent="0.25">
      <c r="C621" s="131"/>
      <c r="D621" s="129"/>
      <c r="E621" s="129"/>
      <c r="F621" s="121"/>
      <c r="G621" s="117"/>
      <c r="H621" s="118"/>
      <c r="I621" s="119"/>
      <c r="J621" s="119"/>
      <c r="K621" s="120"/>
      <c r="L621" s="120"/>
    </row>
    <row r="622" spans="3:12" x14ac:dyDescent="0.25">
      <c r="C622" s="131"/>
      <c r="D622" s="129"/>
      <c r="E622" s="129"/>
      <c r="F622" s="121"/>
      <c r="G622" s="117"/>
      <c r="H622" s="118"/>
      <c r="I622" s="119"/>
      <c r="J622" s="119"/>
      <c r="K622" s="120"/>
      <c r="L622" s="120"/>
    </row>
    <row r="623" spans="3:12" x14ac:dyDescent="0.25">
      <c r="C623" s="131"/>
      <c r="D623" s="129"/>
      <c r="E623" s="129"/>
      <c r="F623" s="121"/>
      <c r="G623" s="117"/>
      <c r="H623" s="118"/>
      <c r="I623" s="119"/>
      <c r="J623" s="119"/>
      <c r="K623" s="120"/>
      <c r="L623" s="120"/>
    </row>
    <row r="624" spans="3:12" x14ac:dyDescent="0.25">
      <c r="C624" s="131"/>
      <c r="D624" s="129"/>
      <c r="E624" s="129"/>
      <c r="F624" s="121"/>
      <c r="G624" s="117"/>
      <c r="H624" s="118"/>
      <c r="I624" s="119"/>
      <c r="J624" s="119"/>
      <c r="K624" s="120"/>
      <c r="L624" s="120"/>
    </row>
    <row r="625" spans="3:12" x14ac:dyDescent="0.25">
      <c r="C625" s="131"/>
      <c r="D625" s="129"/>
      <c r="E625" s="129"/>
      <c r="F625" s="121"/>
      <c r="G625" s="117"/>
      <c r="H625" s="118"/>
      <c r="I625" s="119"/>
      <c r="J625" s="119"/>
      <c r="K625" s="120"/>
      <c r="L625" s="120"/>
    </row>
    <row r="626" spans="3:12" x14ac:dyDescent="0.25">
      <c r="C626" s="131"/>
      <c r="D626" s="129"/>
      <c r="E626" s="129"/>
      <c r="F626" s="121"/>
      <c r="G626" s="117"/>
      <c r="H626" s="118"/>
      <c r="I626" s="119"/>
      <c r="J626" s="119"/>
      <c r="K626" s="120"/>
      <c r="L626" s="120"/>
    </row>
    <row r="627" spans="3:12" x14ac:dyDescent="0.25">
      <c r="C627" s="131"/>
      <c r="D627" s="129"/>
      <c r="E627" s="129"/>
      <c r="F627" s="121"/>
      <c r="G627" s="117"/>
      <c r="H627" s="118"/>
      <c r="I627" s="119"/>
      <c r="J627" s="119"/>
      <c r="K627" s="120"/>
      <c r="L627" s="120"/>
    </row>
    <row r="628" spans="3:12" x14ac:dyDescent="0.25">
      <c r="C628" s="131"/>
      <c r="D628" s="129"/>
      <c r="E628" s="129"/>
      <c r="F628" s="121"/>
      <c r="G628" s="117"/>
      <c r="H628" s="118"/>
      <c r="I628" s="119"/>
      <c r="J628" s="119"/>
      <c r="K628" s="120"/>
      <c r="L628" s="120"/>
    </row>
    <row r="629" spans="3:12" x14ac:dyDescent="0.25">
      <c r="C629" s="131"/>
      <c r="D629" s="129"/>
      <c r="E629" s="129"/>
      <c r="F629" s="121"/>
      <c r="G629" s="117"/>
      <c r="H629" s="118"/>
      <c r="I629" s="119"/>
      <c r="J629" s="119"/>
      <c r="K629" s="120"/>
      <c r="L629" s="120"/>
    </row>
    <row r="630" spans="3:12" x14ac:dyDescent="0.25">
      <c r="C630" s="131"/>
      <c r="D630" s="129"/>
      <c r="E630" s="129"/>
      <c r="F630" s="121"/>
      <c r="G630" s="117"/>
      <c r="H630" s="118"/>
      <c r="I630" s="119"/>
      <c r="J630" s="119"/>
      <c r="K630" s="120"/>
      <c r="L630" s="120"/>
    </row>
    <row r="631" spans="3:12" x14ac:dyDescent="0.25">
      <c r="C631" s="131"/>
      <c r="D631" s="129"/>
      <c r="E631" s="129"/>
      <c r="F631" s="121"/>
      <c r="G631" s="117"/>
      <c r="H631" s="118"/>
      <c r="I631" s="119"/>
      <c r="J631" s="119"/>
      <c r="K631" s="120"/>
      <c r="L631" s="120"/>
    </row>
    <row r="632" spans="3:12" x14ac:dyDescent="0.25">
      <c r="C632" s="131"/>
      <c r="D632" s="129"/>
      <c r="E632" s="129"/>
      <c r="F632" s="121"/>
      <c r="G632" s="117"/>
      <c r="H632" s="118"/>
      <c r="I632" s="119"/>
      <c r="J632" s="119"/>
      <c r="K632" s="120"/>
      <c r="L632" s="120"/>
    </row>
    <row r="633" spans="3:12" x14ac:dyDescent="0.25">
      <c r="C633" s="131"/>
      <c r="D633" s="129"/>
      <c r="E633" s="129"/>
      <c r="F633" s="121"/>
      <c r="G633" s="117"/>
      <c r="H633" s="118"/>
      <c r="I633" s="119"/>
      <c r="J633" s="119"/>
      <c r="K633" s="120"/>
      <c r="L633" s="120"/>
    </row>
    <row r="634" spans="3:12" x14ac:dyDescent="0.25">
      <c r="C634" s="131"/>
      <c r="D634" s="129"/>
      <c r="E634" s="129"/>
      <c r="F634" s="121"/>
      <c r="G634" s="117"/>
      <c r="H634" s="118"/>
      <c r="I634" s="119"/>
      <c r="J634" s="119"/>
      <c r="K634" s="120"/>
      <c r="L634" s="120"/>
    </row>
    <row r="635" spans="3:12" x14ac:dyDescent="0.25">
      <c r="C635" s="131"/>
      <c r="D635" s="129"/>
      <c r="E635" s="129"/>
      <c r="F635" s="121"/>
      <c r="G635" s="117"/>
      <c r="H635" s="118"/>
      <c r="I635" s="119"/>
      <c r="J635" s="119"/>
      <c r="K635" s="120"/>
      <c r="L635" s="120"/>
    </row>
    <row r="636" spans="3:12" x14ac:dyDescent="0.25">
      <c r="C636" s="131"/>
      <c r="D636" s="129"/>
      <c r="E636" s="129"/>
      <c r="F636" s="121"/>
      <c r="G636" s="117"/>
      <c r="H636" s="118"/>
      <c r="I636" s="119"/>
      <c r="J636" s="119"/>
      <c r="K636" s="120"/>
      <c r="L636" s="120"/>
    </row>
    <row r="637" spans="3:12" x14ac:dyDescent="0.25">
      <c r="C637" s="131"/>
      <c r="D637" s="129"/>
      <c r="E637" s="129"/>
      <c r="F637" s="121"/>
      <c r="G637" s="117"/>
      <c r="H637" s="118"/>
      <c r="I637" s="119"/>
      <c r="J637" s="119"/>
      <c r="K637" s="120"/>
      <c r="L637" s="120"/>
    </row>
    <row r="638" spans="3:12" x14ac:dyDescent="0.25">
      <c r="C638" s="131"/>
      <c r="D638" s="129"/>
      <c r="E638" s="129"/>
      <c r="F638" s="121"/>
      <c r="G638" s="117"/>
      <c r="H638" s="118"/>
      <c r="I638" s="119"/>
      <c r="J638" s="119"/>
      <c r="K638" s="120"/>
      <c r="L638" s="120"/>
    </row>
    <row r="639" spans="3:12" x14ac:dyDescent="0.25">
      <c r="C639" s="131"/>
      <c r="D639" s="129"/>
      <c r="E639" s="129"/>
      <c r="F639" s="121"/>
      <c r="G639" s="117"/>
      <c r="H639" s="118"/>
      <c r="I639" s="119"/>
      <c r="J639" s="119"/>
      <c r="K639" s="120"/>
      <c r="L639" s="120"/>
    </row>
    <row r="640" spans="3:12" x14ac:dyDescent="0.25">
      <c r="C640" s="131"/>
      <c r="D640" s="129"/>
      <c r="E640" s="129"/>
      <c r="F640" s="121"/>
      <c r="G640" s="117"/>
      <c r="H640" s="118"/>
      <c r="I640" s="119"/>
      <c r="J640" s="119"/>
      <c r="K640" s="120"/>
      <c r="L640" s="120"/>
    </row>
    <row r="641" spans="3:12" x14ac:dyDescent="0.25">
      <c r="C641" s="131"/>
      <c r="D641" s="129"/>
      <c r="E641" s="129"/>
      <c r="F641" s="121"/>
      <c r="G641" s="117"/>
      <c r="H641" s="118"/>
      <c r="I641" s="119"/>
      <c r="J641" s="119"/>
      <c r="K641" s="120"/>
      <c r="L641" s="120"/>
    </row>
    <row r="642" spans="3:12" x14ac:dyDescent="0.25">
      <c r="C642" s="131"/>
      <c r="D642" s="129"/>
      <c r="E642" s="129"/>
      <c r="F642" s="121"/>
      <c r="G642" s="117"/>
      <c r="H642" s="118"/>
      <c r="I642" s="119"/>
      <c r="J642" s="119"/>
      <c r="K642" s="120"/>
      <c r="L642" s="120"/>
    </row>
    <row r="643" spans="3:12" x14ac:dyDescent="0.25">
      <c r="C643" s="131"/>
      <c r="D643" s="129"/>
      <c r="E643" s="129"/>
      <c r="F643" s="121"/>
      <c r="G643" s="117"/>
      <c r="H643" s="118"/>
      <c r="I643" s="119"/>
      <c r="J643" s="119"/>
      <c r="K643" s="120"/>
      <c r="L643" s="120"/>
    </row>
    <row r="644" spans="3:12" x14ac:dyDescent="0.25">
      <c r="C644" s="131"/>
      <c r="D644" s="129"/>
      <c r="E644" s="129"/>
      <c r="F644" s="121"/>
      <c r="G644" s="117"/>
      <c r="H644" s="118"/>
      <c r="I644" s="119"/>
      <c r="J644" s="119"/>
      <c r="K644" s="120"/>
      <c r="L644" s="120"/>
    </row>
    <row r="645" spans="3:12" x14ac:dyDescent="0.25">
      <c r="C645" s="131"/>
      <c r="D645" s="129"/>
      <c r="E645" s="129"/>
      <c r="F645" s="121"/>
      <c r="G645" s="117"/>
      <c r="H645" s="118"/>
      <c r="I645" s="119"/>
      <c r="J645" s="119"/>
      <c r="K645" s="120"/>
      <c r="L645" s="120"/>
    </row>
    <row r="646" spans="3:12" x14ac:dyDescent="0.25">
      <c r="C646" s="131"/>
      <c r="D646" s="129"/>
      <c r="E646" s="129"/>
      <c r="F646" s="121"/>
      <c r="G646" s="117"/>
      <c r="H646" s="118"/>
      <c r="I646" s="119"/>
      <c r="J646" s="119"/>
      <c r="K646" s="120"/>
      <c r="L646" s="120"/>
    </row>
    <row r="647" spans="3:12" x14ac:dyDescent="0.25">
      <c r="C647" s="131"/>
      <c r="D647" s="129"/>
      <c r="E647" s="129"/>
      <c r="F647" s="121"/>
      <c r="G647" s="117"/>
      <c r="H647" s="118"/>
      <c r="I647" s="119"/>
      <c r="J647" s="119"/>
      <c r="K647" s="120"/>
      <c r="L647" s="120"/>
    </row>
    <row r="648" spans="3:12" x14ac:dyDescent="0.25">
      <c r="C648" s="131"/>
      <c r="D648" s="129"/>
      <c r="E648" s="129"/>
      <c r="F648" s="121"/>
      <c r="G648" s="117"/>
      <c r="H648" s="118"/>
      <c r="I648" s="119"/>
      <c r="J648" s="119"/>
      <c r="K648" s="120"/>
      <c r="L648" s="120"/>
    </row>
    <row r="649" spans="3:12" x14ac:dyDescent="0.25">
      <c r="C649" s="131"/>
      <c r="D649" s="129"/>
      <c r="E649" s="129"/>
      <c r="F649" s="121"/>
      <c r="G649" s="117"/>
      <c r="H649" s="118"/>
      <c r="I649" s="119"/>
      <c r="J649" s="119"/>
      <c r="K649" s="120"/>
      <c r="L649" s="120"/>
    </row>
    <row r="650" spans="3:12" x14ac:dyDescent="0.25">
      <c r="C650" s="131"/>
      <c r="D650" s="129"/>
      <c r="E650" s="129"/>
      <c r="F650" s="121"/>
      <c r="G650" s="117"/>
      <c r="H650" s="118"/>
      <c r="I650" s="119"/>
      <c r="J650" s="119"/>
      <c r="K650" s="120"/>
      <c r="L650" s="120"/>
    </row>
    <row r="651" spans="3:12" x14ac:dyDescent="0.25">
      <c r="C651" s="131"/>
      <c r="D651" s="129"/>
      <c r="E651" s="129"/>
      <c r="F651" s="121"/>
      <c r="G651" s="117"/>
      <c r="H651" s="118"/>
      <c r="I651" s="119"/>
      <c r="J651" s="119"/>
      <c r="K651" s="120"/>
      <c r="L651" s="120"/>
    </row>
    <row r="652" spans="3:12" x14ac:dyDescent="0.25">
      <c r="C652" s="131"/>
      <c r="D652" s="129"/>
      <c r="E652" s="129"/>
      <c r="F652" s="121"/>
      <c r="G652" s="117"/>
      <c r="H652" s="118"/>
      <c r="I652" s="119"/>
      <c r="J652" s="119"/>
      <c r="K652" s="120"/>
      <c r="L652" s="120"/>
    </row>
    <row r="653" spans="3:12" x14ac:dyDescent="0.25">
      <c r="C653" s="131"/>
      <c r="D653" s="129"/>
      <c r="E653" s="129"/>
      <c r="F653" s="121"/>
      <c r="G653" s="117"/>
      <c r="H653" s="118"/>
      <c r="I653" s="119"/>
      <c r="J653" s="119"/>
      <c r="K653" s="120"/>
      <c r="L653" s="120"/>
    </row>
    <row r="654" spans="3:12" x14ac:dyDescent="0.25">
      <c r="C654" s="131"/>
      <c r="D654" s="129"/>
      <c r="E654" s="129"/>
      <c r="F654" s="121"/>
      <c r="G654" s="117"/>
      <c r="H654" s="118"/>
      <c r="I654" s="119"/>
      <c r="J654" s="119"/>
      <c r="K654" s="120"/>
      <c r="L654" s="120"/>
    </row>
    <row r="655" spans="3:12" x14ac:dyDescent="0.25">
      <c r="C655" s="131"/>
      <c r="D655" s="129"/>
      <c r="E655" s="129"/>
      <c r="F655" s="121"/>
      <c r="G655" s="117"/>
      <c r="H655" s="118"/>
      <c r="I655" s="119"/>
      <c r="J655" s="119"/>
      <c r="K655" s="120"/>
      <c r="L655" s="120"/>
    </row>
    <row r="656" spans="3:12" x14ac:dyDescent="0.25">
      <c r="C656" s="131"/>
      <c r="D656" s="129"/>
      <c r="E656" s="129"/>
      <c r="F656" s="121"/>
      <c r="G656" s="117"/>
      <c r="H656" s="118"/>
      <c r="I656" s="119"/>
      <c r="J656" s="119"/>
      <c r="K656" s="120"/>
      <c r="L656" s="120"/>
    </row>
    <row r="657" spans="3:12" x14ac:dyDescent="0.25">
      <c r="C657" s="131"/>
      <c r="D657" s="129"/>
      <c r="E657" s="129"/>
      <c r="F657" s="121"/>
      <c r="G657" s="117"/>
      <c r="H657" s="118"/>
      <c r="I657" s="119"/>
      <c r="J657" s="119"/>
      <c r="K657" s="120"/>
      <c r="L657" s="120"/>
    </row>
    <row r="658" spans="3:12" x14ac:dyDescent="0.25">
      <c r="C658" s="131"/>
      <c r="D658" s="129"/>
      <c r="E658" s="129"/>
      <c r="F658" s="121"/>
      <c r="G658" s="117"/>
      <c r="H658" s="118"/>
      <c r="I658" s="119"/>
      <c r="J658" s="119"/>
      <c r="K658" s="120"/>
      <c r="L658" s="120"/>
    </row>
    <row r="659" spans="3:12" x14ac:dyDescent="0.25">
      <c r="C659" s="131"/>
      <c r="D659" s="129"/>
      <c r="E659" s="129"/>
      <c r="F659" s="121"/>
      <c r="G659" s="117"/>
      <c r="H659" s="118"/>
      <c r="I659" s="119"/>
      <c r="J659" s="119"/>
      <c r="K659" s="120"/>
      <c r="L659" s="120"/>
    </row>
    <row r="660" spans="3:12" x14ac:dyDescent="0.25">
      <c r="C660" s="131"/>
      <c r="D660" s="129"/>
      <c r="E660" s="129"/>
      <c r="F660" s="121"/>
      <c r="G660" s="117"/>
      <c r="H660" s="118"/>
      <c r="I660" s="119"/>
      <c r="J660" s="119"/>
      <c r="K660" s="120"/>
      <c r="L660" s="120"/>
    </row>
    <row r="661" spans="3:12" x14ac:dyDescent="0.25">
      <c r="C661" s="131"/>
      <c r="D661" s="129"/>
      <c r="E661" s="129"/>
      <c r="F661" s="121"/>
      <c r="G661" s="117"/>
      <c r="H661" s="118"/>
      <c r="I661" s="119"/>
      <c r="J661" s="119"/>
      <c r="K661" s="120"/>
      <c r="L661" s="120"/>
    </row>
    <row r="662" spans="3:12" x14ac:dyDescent="0.25">
      <c r="C662" s="131"/>
      <c r="D662" s="129"/>
      <c r="E662" s="129"/>
      <c r="F662" s="121"/>
      <c r="G662" s="117"/>
      <c r="H662" s="118"/>
      <c r="I662" s="119"/>
      <c r="J662" s="119"/>
      <c r="K662" s="120"/>
      <c r="L662" s="120"/>
    </row>
    <row r="663" spans="3:12" x14ac:dyDescent="0.25">
      <c r="C663" s="131"/>
      <c r="D663" s="129"/>
      <c r="E663" s="129"/>
      <c r="F663" s="121"/>
      <c r="G663" s="117"/>
      <c r="H663" s="118"/>
      <c r="I663" s="119"/>
      <c r="J663" s="119"/>
      <c r="K663" s="120"/>
      <c r="L663" s="120"/>
    </row>
    <row r="664" spans="3:12" x14ac:dyDescent="0.25">
      <c r="C664" s="131"/>
      <c r="D664" s="129"/>
      <c r="E664" s="129"/>
      <c r="F664" s="121"/>
      <c r="G664" s="117"/>
      <c r="H664" s="118"/>
      <c r="I664" s="119"/>
      <c r="J664" s="119"/>
      <c r="K664" s="120"/>
      <c r="L664" s="120"/>
    </row>
    <row r="665" spans="3:12" x14ac:dyDescent="0.25">
      <c r="C665" s="131"/>
      <c r="D665" s="129"/>
      <c r="E665" s="129"/>
      <c r="F665" s="121"/>
      <c r="G665" s="117"/>
      <c r="H665" s="118"/>
      <c r="I665" s="119"/>
      <c r="J665" s="119"/>
      <c r="K665" s="120"/>
      <c r="L665" s="120"/>
    </row>
    <row r="666" spans="3:12" x14ac:dyDescent="0.25">
      <c r="C666" s="131"/>
      <c r="D666" s="129"/>
      <c r="E666" s="129"/>
      <c r="F666" s="121"/>
      <c r="G666" s="117"/>
      <c r="H666" s="118"/>
      <c r="I666" s="119"/>
      <c r="J666" s="119"/>
      <c r="K666" s="120"/>
      <c r="L666" s="120"/>
    </row>
    <row r="667" spans="3:12" x14ac:dyDescent="0.25">
      <c r="C667" s="131"/>
      <c r="D667" s="129"/>
      <c r="E667" s="129"/>
      <c r="F667" s="121"/>
      <c r="G667" s="117"/>
      <c r="H667" s="118"/>
      <c r="I667" s="119"/>
      <c r="J667" s="119"/>
      <c r="K667" s="120"/>
      <c r="L667" s="120"/>
    </row>
    <row r="668" spans="3:12" x14ac:dyDescent="0.25">
      <c r="C668" s="131"/>
      <c r="D668" s="129"/>
      <c r="E668" s="129"/>
      <c r="F668" s="121"/>
      <c r="G668" s="117"/>
      <c r="H668" s="118"/>
      <c r="I668" s="119"/>
      <c r="J668" s="119"/>
      <c r="K668" s="120"/>
      <c r="L668" s="120"/>
    </row>
    <row r="669" spans="3:12" x14ac:dyDescent="0.25">
      <c r="C669" s="131"/>
      <c r="D669" s="129"/>
      <c r="E669" s="129"/>
      <c r="F669" s="121"/>
      <c r="G669" s="117"/>
      <c r="H669" s="118"/>
      <c r="I669" s="119"/>
      <c r="J669" s="119"/>
      <c r="K669" s="120"/>
      <c r="L669" s="120"/>
    </row>
    <row r="670" spans="3:12" x14ac:dyDescent="0.25">
      <c r="C670" s="131"/>
      <c r="D670" s="129"/>
      <c r="E670" s="129"/>
      <c r="F670" s="121"/>
      <c r="G670" s="117"/>
      <c r="H670" s="118"/>
      <c r="I670" s="119"/>
      <c r="J670" s="119"/>
      <c r="K670" s="120"/>
      <c r="L670" s="120"/>
    </row>
    <row r="671" spans="3:12" x14ac:dyDescent="0.25">
      <c r="C671" s="131"/>
      <c r="D671" s="129"/>
      <c r="E671" s="129"/>
      <c r="F671" s="121"/>
      <c r="G671" s="117"/>
      <c r="H671" s="118"/>
      <c r="I671" s="119"/>
      <c r="J671" s="119"/>
      <c r="K671" s="120"/>
      <c r="L671" s="120"/>
    </row>
    <row r="672" spans="3:12" x14ac:dyDescent="0.25">
      <c r="C672" s="131"/>
      <c r="D672" s="129"/>
      <c r="E672" s="129"/>
      <c r="F672" s="121"/>
      <c r="G672" s="117"/>
      <c r="H672" s="118"/>
      <c r="I672" s="119"/>
      <c r="J672" s="119"/>
      <c r="K672" s="120"/>
      <c r="L672" s="120"/>
    </row>
    <row r="673" spans="3:12" x14ac:dyDescent="0.25">
      <c r="C673" s="131"/>
      <c r="D673" s="129"/>
      <c r="E673" s="129"/>
      <c r="F673" s="121"/>
      <c r="G673" s="117"/>
      <c r="H673" s="118"/>
      <c r="I673" s="119"/>
      <c r="J673" s="119"/>
      <c r="K673" s="120"/>
      <c r="L673" s="120"/>
    </row>
    <row r="674" spans="3:12" x14ac:dyDescent="0.25">
      <c r="C674" s="131"/>
      <c r="D674" s="129"/>
      <c r="E674" s="129"/>
      <c r="F674" s="121"/>
      <c r="G674" s="117"/>
      <c r="H674" s="118"/>
      <c r="I674" s="119"/>
      <c r="J674" s="119"/>
      <c r="K674" s="120"/>
      <c r="L674" s="120"/>
    </row>
    <row r="675" spans="3:12" x14ac:dyDescent="0.25">
      <c r="C675" s="131"/>
      <c r="D675" s="129"/>
      <c r="E675" s="129"/>
      <c r="F675" s="121"/>
      <c r="G675" s="117"/>
      <c r="H675" s="118"/>
      <c r="I675" s="119"/>
      <c r="J675" s="119"/>
      <c r="K675" s="120"/>
      <c r="L675" s="120"/>
    </row>
    <row r="676" spans="3:12" x14ac:dyDescent="0.25">
      <c r="C676" s="131"/>
      <c r="D676" s="129"/>
      <c r="E676" s="129"/>
      <c r="F676" s="121"/>
      <c r="G676" s="117"/>
      <c r="H676" s="118"/>
      <c r="I676" s="119"/>
      <c r="J676" s="119"/>
      <c r="K676" s="120"/>
      <c r="L676" s="120"/>
    </row>
    <row r="677" spans="3:12" x14ac:dyDescent="0.25">
      <c r="C677" s="131"/>
      <c r="D677" s="129"/>
      <c r="E677" s="129"/>
      <c r="F677" s="121"/>
      <c r="G677" s="117"/>
      <c r="H677" s="118"/>
      <c r="I677" s="119"/>
      <c r="J677" s="119"/>
      <c r="K677" s="120"/>
      <c r="L677" s="120"/>
    </row>
    <row r="678" spans="3:12" x14ac:dyDescent="0.25">
      <c r="C678" s="131"/>
      <c r="D678" s="129"/>
      <c r="E678" s="129"/>
      <c r="F678" s="121"/>
      <c r="G678" s="117"/>
      <c r="H678" s="118"/>
      <c r="I678" s="119"/>
      <c r="J678" s="119"/>
      <c r="K678" s="120"/>
      <c r="L678" s="120"/>
    </row>
    <row r="679" spans="3:12" x14ac:dyDescent="0.25">
      <c r="C679" s="131"/>
      <c r="D679" s="129"/>
      <c r="E679" s="129"/>
      <c r="F679" s="121"/>
      <c r="G679" s="117"/>
      <c r="H679" s="118"/>
      <c r="I679" s="119"/>
      <c r="J679" s="119"/>
      <c r="K679" s="120"/>
      <c r="L679" s="120"/>
    </row>
    <row r="680" spans="3:12" x14ac:dyDescent="0.25">
      <c r="C680" s="131"/>
      <c r="D680" s="129"/>
      <c r="E680" s="129"/>
      <c r="F680" s="121"/>
      <c r="G680" s="117"/>
      <c r="H680" s="118"/>
      <c r="I680" s="119"/>
      <c r="J680" s="119"/>
      <c r="K680" s="120"/>
      <c r="L680" s="120"/>
    </row>
    <row r="681" spans="3:12" x14ac:dyDescent="0.25">
      <c r="C681" s="131"/>
      <c r="D681" s="129"/>
      <c r="E681" s="129"/>
      <c r="F681" s="121"/>
      <c r="G681" s="117"/>
      <c r="H681" s="118"/>
      <c r="I681" s="119"/>
      <c r="J681" s="119"/>
      <c r="K681" s="120"/>
      <c r="L681" s="120"/>
    </row>
    <row r="682" spans="3:12" x14ac:dyDescent="0.25">
      <c r="C682" s="131"/>
      <c r="D682" s="129"/>
      <c r="E682" s="129"/>
      <c r="F682" s="121"/>
      <c r="G682" s="117"/>
      <c r="H682" s="118"/>
      <c r="I682" s="119"/>
      <c r="J682" s="119"/>
      <c r="K682" s="120"/>
      <c r="L682" s="120"/>
    </row>
    <row r="683" spans="3:12" x14ac:dyDescent="0.25">
      <c r="C683" s="131"/>
      <c r="D683" s="129"/>
      <c r="E683" s="129"/>
      <c r="F683" s="121"/>
      <c r="G683" s="117"/>
      <c r="H683" s="118"/>
      <c r="I683" s="119"/>
      <c r="J683" s="119"/>
      <c r="K683" s="120"/>
      <c r="L683" s="120"/>
    </row>
    <row r="684" spans="3:12" x14ac:dyDescent="0.25">
      <c r="C684" s="131"/>
      <c r="D684" s="129"/>
      <c r="E684" s="129"/>
      <c r="F684" s="121"/>
      <c r="G684" s="117"/>
      <c r="H684" s="118"/>
      <c r="I684" s="119"/>
      <c r="J684" s="119"/>
      <c r="K684" s="120"/>
      <c r="L684" s="120"/>
    </row>
    <row r="685" spans="3:12" x14ac:dyDescent="0.25">
      <c r="C685" s="131"/>
      <c r="D685" s="129"/>
      <c r="E685" s="129"/>
      <c r="F685" s="121"/>
      <c r="G685" s="117"/>
      <c r="H685" s="118"/>
      <c r="I685" s="119"/>
      <c r="J685" s="119"/>
      <c r="K685" s="120"/>
      <c r="L685" s="120"/>
    </row>
    <row r="686" spans="3:12" x14ac:dyDescent="0.25">
      <c r="C686" s="131"/>
      <c r="D686" s="129"/>
      <c r="E686" s="129"/>
      <c r="F686" s="121"/>
      <c r="G686" s="117"/>
      <c r="H686" s="118"/>
      <c r="I686" s="119"/>
      <c r="J686" s="119"/>
      <c r="K686" s="120"/>
      <c r="L686" s="120"/>
    </row>
    <row r="687" spans="3:12" x14ac:dyDescent="0.25">
      <c r="C687" s="131"/>
      <c r="D687" s="129"/>
      <c r="E687" s="129"/>
      <c r="F687" s="121"/>
      <c r="G687" s="117"/>
      <c r="H687" s="118"/>
      <c r="I687" s="119"/>
      <c r="J687" s="119"/>
      <c r="K687" s="120"/>
      <c r="L687" s="120"/>
    </row>
    <row r="688" spans="3:12" x14ac:dyDescent="0.25">
      <c r="C688" s="131"/>
      <c r="D688" s="129"/>
      <c r="E688" s="129"/>
      <c r="F688" s="121"/>
      <c r="G688" s="117"/>
      <c r="H688" s="118"/>
      <c r="I688" s="119"/>
      <c r="J688" s="119"/>
      <c r="K688" s="120"/>
      <c r="L688" s="120"/>
    </row>
    <row r="689" spans="3:12" x14ac:dyDescent="0.25">
      <c r="C689" s="131"/>
      <c r="D689" s="129"/>
      <c r="E689" s="129"/>
      <c r="F689" s="121"/>
      <c r="G689" s="117"/>
      <c r="H689" s="118"/>
      <c r="I689" s="119"/>
      <c r="J689" s="119"/>
      <c r="K689" s="120"/>
      <c r="L689" s="120"/>
    </row>
    <row r="690" spans="3:12" x14ac:dyDescent="0.25">
      <c r="C690" s="131"/>
      <c r="D690" s="129"/>
      <c r="E690" s="129"/>
      <c r="F690" s="121"/>
      <c r="G690" s="117"/>
      <c r="H690" s="118"/>
      <c r="I690" s="119"/>
      <c r="J690" s="119"/>
      <c r="K690" s="120"/>
      <c r="L690" s="120"/>
    </row>
    <row r="691" spans="3:12" x14ac:dyDescent="0.25">
      <c r="C691" s="131"/>
      <c r="D691" s="129"/>
      <c r="E691" s="129"/>
      <c r="F691" s="121"/>
      <c r="G691" s="117"/>
      <c r="H691" s="118"/>
      <c r="I691" s="119"/>
      <c r="J691" s="119"/>
      <c r="K691" s="120"/>
      <c r="L691" s="120"/>
    </row>
    <row r="692" spans="3:12" x14ac:dyDescent="0.25">
      <c r="C692" s="131"/>
      <c r="D692" s="129"/>
      <c r="E692" s="129"/>
      <c r="F692" s="121"/>
      <c r="G692" s="117"/>
      <c r="H692" s="118"/>
      <c r="I692" s="119"/>
      <c r="J692" s="119"/>
      <c r="K692" s="120"/>
      <c r="L692" s="120"/>
    </row>
    <row r="693" spans="3:12" x14ac:dyDescent="0.25">
      <c r="C693" s="131"/>
      <c r="D693" s="129"/>
      <c r="E693" s="129"/>
      <c r="F693" s="121"/>
      <c r="G693" s="117"/>
      <c r="H693" s="118"/>
      <c r="I693" s="119"/>
      <c r="J693" s="119"/>
      <c r="K693" s="120"/>
      <c r="L693" s="120"/>
    </row>
    <row r="694" spans="3:12" x14ac:dyDescent="0.25">
      <c r="C694" s="131"/>
      <c r="D694" s="129"/>
      <c r="E694" s="129"/>
      <c r="F694" s="121"/>
      <c r="G694" s="117"/>
      <c r="H694" s="118"/>
      <c r="I694" s="119"/>
      <c r="J694" s="119"/>
      <c r="K694" s="120"/>
      <c r="L694" s="120"/>
    </row>
    <row r="695" spans="3:12" x14ac:dyDescent="0.25">
      <c r="C695" s="131"/>
      <c r="D695" s="129"/>
      <c r="E695" s="129"/>
      <c r="F695" s="121"/>
      <c r="G695" s="117"/>
      <c r="H695" s="118"/>
      <c r="I695" s="119"/>
      <c r="J695" s="119"/>
      <c r="K695" s="120"/>
      <c r="L695" s="120"/>
    </row>
    <row r="696" spans="3:12" x14ac:dyDescent="0.25">
      <c r="C696" s="131"/>
      <c r="D696" s="129"/>
      <c r="E696" s="129"/>
      <c r="F696" s="121"/>
      <c r="G696" s="117"/>
      <c r="H696" s="118"/>
      <c r="I696" s="119"/>
      <c r="J696" s="119"/>
      <c r="K696" s="120"/>
      <c r="L696" s="120"/>
    </row>
    <row r="697" spans="3:12" x14ac:dyDescent="0.25">
      <c r="C697" s="131"/>
      <c r="D697" s="129"/>
      <c r="E697" s="129"/>
      <c r="F697" s="121"/>
      <c r="G697" s="117"/>
      <c r="H697" s="118"/>
      <c r="I697" s="119"/>
      <c r="J697" s="119"/>
      <c r="K697" s="120"/>
      <c r="L697" s="120"/>
    </row>
    <row r="698" spans="3:12" x14ac:dyDescent="0.25">
      <c r="C698" s="131"/>
      <c r="D698" s="129"/>
      <c r="E698" s="129"/>
      <c r="F698" s="121"/>
      <c r="G698" s="117"/>
      <c r="H698" s="118"/>
      <c r="I698" s="119"/>
      <c r="J698" s="119"/>
      <c r="K698" s="120"/>
      <c r="L698" s="120"/>
    </row>
    <row r="699" spans="3:12" x14ac:dyDescent="0.25">
      <c r="C699" s="131"/>
      <c r="D699" s="129"/>
      <c r="E699" s="129"/>
      <c r="F699" s="121"/>
      <c r="G699" s="117"/>
      <c r="H699" s="118"/>
      <c r="I699" s="119"/>
      <c r="J699" s="119"/>
      <c r="K699" s="120"/>
      <c r="L699" s="120"/>
    </row>
    <row r="700" spans="3:12" x14ac:dyDescent="0.25">
      <c r="C700" s="131"/>
      <c r="D700" s="129"/>
      <c r="E700" s="129"/>
      <c r="F700" s="121"/>
      <c r="G700" s="117"/>
      <c r="H700" s="118"/>
      <c r="I700" s="119"/>
      <c r="J700" s="119"/>
      <c r="K700" s="120"/>
      <c r="L700" s="120"/>
    </row>
    <row r="701" spans="3:12" x14ac:dyDescent="0.25">
      <c r="C701" s="131"/>
      <c r="D701" s="129"/>
      <c r="E701" s="129"/>
      <c r="F701" s="121"/>
      <c r="G701" s="117"/>
      <c r="H701" s="118"/>
      <c r="I701" s="119"/>
      <c r="J701" s="119"/>
      <c r="K701" s="120"/>
      <c r="L701" s="120"/>
    </row>
    <row r="702" spans="3:12" x14ac:dyDescent="0.25">
      <c r="C702" s="131"/>
      <c r="D702" s="129"/>
      <c r="E702" s="129"/>
      <c r="F702" s="121"/>
      <c r="G702" s="117"/>
      <c r="H702" s="118"/>
      <c r="I702" s="119"/>
      <c r="J702" s="119"/>
      <c r="K702" s="120"/>
      <c r="L702" s="120"/>
    </row>
    <row r="703" spans="3:12" x14ac:dyDescent="0.25">
      <c r="C703" s="131"/>
      <c r="D703" s="129"/>
      <c r="E703" s="129"/>
      <c r="F703" s="121"/>
      <c r="G703" s="117"/>
      <c r="H703" s="118"/>
      <c r="I703" s="119"/>
      <c r="J703" s="119"/>
      <c r="K703" s="120"/>
      <c r="L703" s="120"/>
    </row>
    <row r="704" spans="3:12" x14ac:dyDescent="0.25">
      <c r="C704" s="131"/>
      <c r="D704" s="129"/>
      <c r="E704" s="129"/>
      <c r="F704" s="121"/>
      <c r="G704" s="117"/>
      <c r="H704" s="118"/>
      <c r="I704" s="119"/>
      <c r="J704" s="119"/>
      <c r="K704" s="120"/>
      <c r="L704" s="120"/>
    </row>
    <row r="705" spans="3:12" x14ac:dyDescent="0.25">
      <c r="C705" s="131"/>
      <c r="D705" s="129"/>
      <c r="E705" s="129"/>
      <c r="F705" s="121"/>
      <c r="G705" s="117"/>
      <c r="H705" s="118"/>
      <c r="I705" s="119"/>
      <c r="J705" s="119"/>
      <c r="K705" s="120"/>
      <c r="L705" s="120"/>
    </row>
    <row r="706" spans="3:12" x14ac:dyDescent="0.25">
      <c r="C706" s="131"/>
      <c r="D706" s="129"/>
      <c r="E706" s="129"/>
      <c r="F706" s="121"/>
      <c r="G706" s="117"/>
      <c r="H706" s="118"/>
      <c r="I706" s="119"/>
      <c r="J706" s="119"/>
      <c r="K706" s="120"/>
      <c r="L706" s="120"/>
    </row>
    <row r="707" spans="3:12" x14ac:dyDescent="0.25">
      <c r="C707" s="131"/>
      <c r="D707" s="129"/>
      <c r="E707" s="129"/>
      <c r="F707" s="121"/>
      <c r="G707" s="117"/>
      <c r="H707" s="118"/>
      <c r="I707" s="119"/>
      <c r="J707" s="119"/>
      <c r="K707" s="120"/>
      <c r="L707" s="120"/>
    </row>
    <row r="708" spans="3:12" x14ac:dyDescent="0.25">
      <c r="C708" s="131"/>
      <c r="D708" s="129"/>
      <c r="E708" s="129"/>
      <c r="F708" s="121"/>
      <c r="G708" s="117"/>
      <c r="H708" s="118"/>
      <c r="I708" s="119"/>
      <c r="J708" s="119"/>
      <c r="K708" s="120"/>
      <c r="L708" s="120"/>
    </row>
    <row r="709" spans="3:12" x14ac:dyDescent="0.25">
      <c r="C709" s="131"/>
      <c r="D709" s="129"/>
      <c r="E709" s="129"/>
      <c r="F709" s="121"/>
      <c r="G709" s="117"/>
      <c r="H709" s="118"/>
      <c r="I709" s="119"/>
      <c r="J709" s="119"/>
      <c r="K709" s="120"/>
      <c r="L709" s="120"/>
    </row>
    <row r="710" spans="3:12" x14ac:dyDescent="0.25">
      <c r="C710" s="131"/>
      <c r="D710" s="129"/>
      <c r="E710" s="129"/>
      <c r="F710" s="121"/>
      <c r="G710" s="117"/>
      <c r="H710" s="118"/>
      <c r="I710" s="119"/>
      <c r="J710" s="119"/>
      <c r="K710" s="120"/>
      <c r="L710" s="120"/>
    </row>
    <row r="711" spans="3:12" x14ac:dyDescent="0.25">
      <c r="C711" s="131"/>
      <c r="D711" s="129"/>
      <c r="E711" s="129"/>
      <c r="F711" s="121"/>
      <c r="G711" s="117"/>
      <c r="H711" s="118"/>
      <c r="I711" s="119"/>
      <c r="J711" s="119"/>
      <c r="K711" s="120"/>
      <c r="L711" s="120"/>
    </row>
    <row r="712" spans="3:12" x14ac:dyDescent="0.25">
      <c r="C712" s="131"/>
      <c r="D712" s="129"/>
      <c r="E712" s="129"/>
      <c r="F712" s="121"/>
      <c r="G712" s="117"/>
      <c r="H712" s="118"/>
      <c r="I712" s="119"/>
      <c r="J712" s="119"/>
      <c r="K712" s="120"/>
      <c r="L712" s="120"/>
    </row>
    <row r="713" spans="3:12" x14ac:dyDescent="0.25">
      <c r="C713" s="131"/>
      <c r="D713" s="129"/>
      <c r="E713" s="129"/>
      <c r="F713" s="121"/>
      <c r="G713" s="117"/>
      <c r="H713" s="118"/>
      <c r="I713" s="119"/>
      <c r="J713" s="119"/>
      <c r="K713" s="120"/>
      <c r="L713" s="120"/>
    </row>
    <row r="714" spans="3:12" x14ac:dyDescent="0.25">
      <c r="C714" s="131"/>
      <c r="D714" s="129"/>
      <c r="E714" s="129"/>
      <c r="F714" s="121"/>
      <c r="G714" s="117"/>
      <c r="H714" s="118"/>
      <c r="I714" s="119"/>
      <c r="J714" s="119"/>
      <c r="K714" s="120"/>
      <c r="L714" s="120"/>
    </row>
    <row r="715" spans="3:12" x14ac:dyDescent="0.25">
      <c r="C715" s="131"/>
      <c r="D715" s="129"/>
      <c r="E715" s="129"/>
      <c r="F715" s="121"/>
      <c r="G715" s="117"/>
      <c r="H715" s="118"/>
      <c r="I715" s="119"/>
      <c r="J715" s="119"/>
      <c r="K715" s="120"/>
      <c r="L715" s="120"/>
    </row>
    <row r="716" spans="3:12" x14ac:dyDescent="0.25">
      <c r="C716" s="131"/>
      <c r="D716" s="129"/>
      <c r="E716" s="129"/>
      <c r="F716" s="121"/>
      <c r="G716" s="117"/>
      <c r="H716" s="118"/>
      <c r="I716" s="119"/>
      <c r="J716" s="119"/>
      <c r="K716" s="120"/>
      <c r="L716" s="120"/>
    </row>
    <row r="717" spans="3:12" x14ac:dyDescent="0.25">
      <c r="C717" s="131"/>
      <c r="D717" s="129"/>
      <c r="E717" s="129"/>
      <c r="F717" s="121"/>
      <c r="G717" s="117"/>
      <c r="H717" s="118"/>
      <c r="I717" s="119"/>
      <c r="J717" s="119"/>
      <c r="K717" s="120"/>
      <c r="L717" s="120"/>
    </row>
    <row r="718" spans="3:12" x14ac:dyDescent="0.25">
      <c r="C718" s="131"/>
      <c r="D718" s="129"/>
      <c r="E718" s="129"/>
      <c r="F718" s="121"/>
      <c r="G718" s="117"/>
      <c r="H718" s="118"/>
      <c r="I718" s="119"/>
      <c r="J718" s="119"/>
      <c r="K718" s="120"/>
      <c r="L718" s="120"/>
    </row>
    <row r="719" spans="3:12" x14ac:dyDescent="0.25">
      <c r="C719" s="131"/>
      <c r="D719" s="129"/>
      <c r="E719" s="129"/>
      <c r="F719" s="121"/>
      <c r="G719" s="117"/>
      <c r="H719" s="118"/>
      <c r="I719" s="119"/>
      <c r="J719" s="119"/>
      <c r="K719" s="120"/>
      <c r="L719" s="120"/>
    </row>
    <row r="720" spans="3:12" x14ac:dyDescent="0.25">
      <c r="C720" s="131"/>
      <c r="D720" s="129"/>
      <c r="E720" s="129"/>
      <c r="F720" s="121"/>
      <c r="G720" s="117"/>
      <c r="H720" s="118"/>
      <c r="I720" s="119"/>
      <c r="J720" s="119"/>
      <c r="K720" s="120"/>
      <c r="L720" s="120"/>
    </row>
    <row r="721" spans="3:12" x14ac:dyDescent="0.25">
      <c r="C721" s="131"/>
      <c r="D721" s="129"/>
      <c r="E721" s="129"/>
      <c r="F721" s="121"/>
      <c r="G721" s="117"/>
      <c r="H721" s="118"/>
      <c r="I721" s="119"/>
      <c r="J721" s="119"/>
      <c r="K721" s="120"/>
      <c r="L721" s="120"/>
    </row>
    <row r="722" spans="3:12" x14ac:dyDescent="0.25">
      <c r="C722" s="131"/>
      <c r="D722" s="129"/>
      <c r="E722" s="129"/>
      <c r="F722" s="121"/>
      <c r="G722" s="117"/>
      <c r="H722" s="118"/>
      <c r="I722" s="119"/>
      <c r="J722" s="119"/>
      <c r="K722" s="120"/>
      <c r="L722" s="120"/>
    </row>
    <row r="723" spans="3:12" x14ac:dyDescent="0.25">
      <c r="C723" s="131"/>
      <c r="D723" s="129"/>
      <c r="E723" s="129"/>
      <c r="F723" s="121"/>
      <c r="G723" s="117"/>
      <c r="H723" s="118"/>
      <c r="I723" s="119"/>
      <c r="J723" s="119"/>
      <c r="K723" s="120"/>
      <c r="L723" s="120"/>
    </row>
    <row r="724" spans="3:12" x14ac:dyDescent="0.25">
      <c r="C724" s="131"/>
      <c r="D724" s="129"/>
      <c r="E724" s="129"/>
      <c r="F724" s="121"/>
      <c r="G724" s="117"/>
      <c r="H724" s="118"/>
      <c r="I724" s="119"/>
      <c r="J724" s="119"/>
      <c r="K724" s="120"/>
      <c r="L724" s="120"/>
    </row>
    <row r="725" spans="3:12" x14ac:dyDescent="0.25">
      <c r="C725" s="131"/>
      <c r="D725" s="129"/>
      <c r="E725" s="129"/>
      <c r="F725" s="121"/>
      <c r="G725" s="117"/>
      <c r="H725" s="118"/>
      <c r="I725" s="119"/>
      <c r="J725" s="119"/>
      <c r="K725" s="120"/>
      <c r="L725" s="120"/>
    </row>
    <row r="726" spans="3:12" x14ac:dyDescent="0.25">
      <c r="C726" s="131"/>
      <c r="D726" s="129"/>
      <c r="E726" s="129"/>
      <c r="F726" s="121"/>
      <c r="G726" s="117"/>
      <c r="H726" s="118"/>
      <c r="I726" s="119"/>
      <c r="J726" s="119"/>
      <c r="K726" s="120"/>
      <c r="L726" s="120"/>
    </row>
    <row r="727" spans="3:12" x14ac:dyDescent="0.25">
      <c r="C727" s="131"/>
      <c r="D727" s="129"/>
      <c r="E727" s="129"/>
      <c r="F727" s="121"/>
      <c r="G727" s="117"/>
      <c r="H727" s="118"/>
      <c r="I727" s="119"/>
      <c r="J727" s="119"/>
      <c r="K727" s="120"/>
      <c r="L727" s="120"/>
    </row>
    <row r="728" spans="3:12" x14ac:dyDescent="0.25">
      <c r="C728" s="131"/>
      <c r="D728" s="129"/>
      <c r="E728" s="129"/>
      <c r="F728" s="121"/>
      <c r="G728" s="117"/>
      <c r="H728" s="118"/>
      <c r="I728" s="119"/>
      <c r="J728" s="119"/>
      <c r="K728" s="120"/>
      <c r="L728" s="120"/>
    </row>
    <row r="729" spans="3:12" x14ac:dyDescent="0.25">
      <c r="C729" s="131"/>
      <c r="D729" s="129"/>
      <c r="E729" s="129"/>
      <c r="F729" s="121"/>
      <c r="G729" s="117"/>
      <c r="H729" s="118"/>
      <c r="I729" s="119"/>
      <c r="J729" s="119"/>
      <c r="K729" s="120"/>
      <c r="L729" s="120"/>
    </row>
    <row r="730" spans="3:12" x14ac:dyDescent="0.25">
      <c r="C730" s="131"/>
      <c r="D730" s="129"/>
      <c r="E730" s="129"/>
      <c r="F730" s="121"/>
      <c r="G730" s="117"/>
      <c r="H730" s="118"/>
      <c r="I730" s="119"/>
      <c r="J730" s="119"/>
      <c r="K730" s="120"/>
      <c r="L730" s="120"/>
    </row>
    <row r="731" spans="3:12" x14ac:dyDescent="0.25">
      <c r="C731" s="131"/>
      <c r="D731" s="129"/>
      <c r="E731" s="129"/>
      <c r="F731" s="121"/>
      <c r="G731" s="117"/>
      <c r="H731" s="118"/>
      <c r="I731" s="119"/>
      <c r="J731" s="119"/>
      <c r="K731" s="120"/>
      <c r="L731" s="120"/>
    </row>
    <row r="732" spans="3:12" x14ac:dyDescent="0.25">
      <c r="C732" s="131"/>
      <c r="D732" s="129"/>
      <c r="E732" s="129"/>
      <c r="F732" s="121"/>
      <c r="G732" s="117"/>
      <c r="H732" s="118"/>
      <c r="I732" s="119"/>
      <c r="J732" s="119"/>
      <c r="K732" s="120"/>
      <c r="L732" s="120"/>
    </row>
    <row r="733" spans="3:12" x14ac:dyDescent="0.25">
      <c r="C733" s="131"/>
      <c r="D733" s="129"/>
      <c r="E733" s="129"/>
      <c r="F733" s="121"/>
      <c r="G733" s="117"/>
      <c r="H733" s="118"/>
      <c r="I733" s="119"/>
      <c r="J733" s="119"/>
      <c r="K733" s="120"/>
      <c r="L733" s="120"/>
    </row>
    <row r="734" spans="3:12" x14ac:dyDescent="0.25">
      <c r="C734" s="131"/>
      <c r="D734" s="129"/>
      <c r="E734" s="129"/>
      <c r="F734" s="121"/>
      <c r="G734" s="117"/>
      <c r="H734" s="118"/>
      <c r="I734" s="119"/>
      <c r="J734" s="119"/>
      <c r="K734" s="120"/>
      <c r="L734" s="120"/>
    </row>
    <row r="735" spans="3:12" x14ac:dyDescent="0.25">
      <c r="C735" s="131"/>
      <c r="D735" s="129"/>
      <c r="E735" s="129"/>
      <c r="F735" s="121"/>
      <c r="G735" s="117"/>
      <c r="H735" s="118"/>
      <c r="I735" s="119"/>
      <c r="J735" s="119"/>
      <c r="K735" s="120"/>
      <c r="L735" s="120"/>
    </row>
    <row r="736" spans="3:12" x14ac:dyDescent="0.25">
      <c r="C736" s="131"/>
      <c r="D736" s="129"/>
      <c r="E736" s="129"/>
      <c r="F736" s="121"/>
      <c r="G736" s="117"/>
      <c r="H736" s="118"/>
      <c r="I736" s="119"/>
      <c r="J736" s="119"/>
      <c r="K736" s="120"/>
      <c r="L736" s="120"/>
    </row>
    <row r="737" spans="3:12" x14ac:dyDescent="0.25">
      <c r="C737" s="131"/>
      <c r="D737" s="129"/>
      <c r="E737" s="129"/>
      <c r="F737" s="121"/>
      <c r="G737" s="117"/>
      <c r="H737" s="118"/>
      <c r="I737" s="119"/>
      <c r="J737" s="119"/>
      <c r="K737" s="120"/>
      <c r="L737" s="120"/>
    </row>
    <row r="738" spans="3:12" x14ac:dyDescent="0.25">
      <c r="C738" s="131"/>
      <c r="D738" s="129"/>
      <c r="E738" s="129"/>
      <c r="F738" s="121"/>
      <c r="G738" s="117"/>
      <c r="H738" s="118"/>
      <c r="I738" s="119"/>
      <c r="J738" s="119"/>
      <c r="K738" s="120"/>
      <c r="L738" s="120"/>
    </row>
    <row r="739" spans="3:12" x14ac:dyDescent="0.25">
      <c r="C739" s="131"/>
      <c r="D739" s="129"/>
      <c r="E739" s="129"/>
      <c r="F739" s="121"/>
      <c r="G739" s="117"/>
      <c r="H739" s="118"/>
      <c r="I739" s="119"/>
      <c r="J739" s="119"/>
      <c r="K739" s="120"/>
      <c r="L739" s="120"/>
    </row>
    <row r="740" spans="3:12" x14ac:dyDescent="0.25">
      <c r="C740" s="131"/>
      <c r="D740" s="129"/>
      <c r="E740" s="129"/>
      <c r="F740" s="121"/>
      <c r="G740" s="117"/>
      <c r="H740" s="118"/>
      <c r="I740" s="119"/>
      <c r="J740" s="119"/>
      <c r="K740" s="120"/>
      <c r="L740" s="120"/>
    </row>
    <row r="741" spans="3:12" x14ac:dyDescent="0.25">
      <c r="C741" s="131"/>
      <c r="D741" s="129"/>
      <c r="E741" s="129"/>
      <c r="F741" s="121"/>
      <c r="G741" s="117"/>
      <c r="H741" s="118"/>
      <c r="I741" s="119"/>
      <c r="J741" s="119"/>
      <c r="K741" s="120"/>
      <c r="L741" s="120"/>
    </row>
    <row r="742" spans="3:12" x14ac:dyDescent="0.25">
      <c r="C742" s="131"/>
      <c r="D742" s="129"/>
      <c r="E742" s="129"/>
      <c r="F742" s="121"/>
      <c r="G742" s="117"/>
      <c r="H742" s="118"/>
      <c r="I742" s="119"/>
      <c r="J742" s="119"/>
      <c r="K742" s="120"/>
      <c r="L742" s="120"/>
    </row>
    <row r="743" spans="3:12" x14ac:dyDescent="0.25">
      <c r="C743" s="131"/>
      <c r="D743" s="129"/>
      <c r="E743" s="129"/>
      <c r="F743" s="121"/>
      <c r="G743" s="117"/>
      <c r="H743" s="118"/>
      <c r="I743" s="119"/>
      <c r="J743" s="119"/>
      <c r="K743" s="120"/>
      <c r="L743" s="120"/>
    </row>
    <row r="744" spans="3:12" x14ac:dyDescent="0.25">
      <c r="C744" s="131"/>
      <c r="D744" s="129"/>
      <c r="E744" s="129"/>
      <c r="F744" s="121"/>
      <c r="G744" s="117"/>
      <c r="H744" s="118"/>
      <c r="I744" s="119"/>
      <c r="J744" s="119"/>
      <c r="K744" s="120"/>
      <c r="L744" s="120"/>
    </row>
    <row r="745" spans="3:12" x14ac:dyDescent="0.25">
      <c r="C745" s="131"/>
      <c r="D745" s="129"/>
      <c r="E745" s="129"/>
      <c r="F745" s="121"/>
      <c r="G745" s="117"/>
      <c r="H745" s="118"/>
      <c r="I745" s="119"/>
      <c r="J745" s="119"/>
      <c r="K745" s="120"/>
      <c r="L745" s="120"/>
    </row>
    <row r="746" spans="3:12" x14ac:dyDescent="0.25">
      <c r="C746" s="131"/>
      <c r="D746" s="129"/>
      <c r="E746" s="129"/>
      <c r="F746" s="121"/>
      <c r="G746" s="117"/>
      <c r="H746" s="118"/>
      <c r="I746" s="119"/>
      <c r="J746" s="119"/>
      <c r="K746" s="120"/>
      <c r="L746" s="120"/>
    </row>
    <row r="747" spans="3:12" x14ac:dyDescent="0.25">
      <c r="C747" s="131"/>
      <c r="D747" s="129"/>
      <c r="E747" s="129"/>
      <c r="F747" s="121"/>
      <c r="G747" s="117"/>
      <c r="H747" s="118"/>
      <c r="I747" s="119"/>
      <c r="J747" s="119"/>
      <c r="K747" s="120"/>
      <c r="L747" s="120"/>
    </row>
    <row r="748" spans="3:12" x14ac:dyDescent="0.25">
      <c r="C748" s="131"/>
      <c r="D748" s="129"/>
      <c r="E748" s="129"/>
      <c r="F748" s="121"/>
      <c r="G748" s="117"/>
      <c r="H748" s="118"/>
      <c r="I748" s="119"/>
      <c r="J748" s="119"/>
      <c r="K748" s="120"/>
      <c r="L748" s="120"/>
    </row>
    <row r="749" spans="3:12" x14ac:dyDescent="0.25">
      <c r="C749" s="131"/>
      <c r="D749" s="129"/>
      <c r="E749" s="129"/>
      <c r="F749" s="121"/>
      <c r="G749" s="117"/>
      <c r="H749" s="118"/>
      <c r="I749" s="119"/>
      <c r="J749" s="119"/>
      <c r="K749" s="120"/>
      <c r="L749" s="120"/>
    </row>
    <row r="750" spans="3:12" x14ac:dyDescent="0.25">
      <c r="C750" s="131"/>
      <c r="D750" s="129"/>
      <c r="E750" s="129"/>
      <c r="F750" s="121"/>
      <c r="G750" s="117"/>
      <c r="H750" s="118"/>
      <c r="I750" s="119"/>
      <c r="J750" s="119"/>
      <c r="K750" s="120"/>
      <c r="L750" s="120"/>
    </row>
    <row r="751" spans="3:12" x14ac:dyDescent="0.25">
      <c r="C751" s="131"/>
      <c r="D751" s="129"/>
      <c r="E751" s="129"/>
      <c r="F751" s="121"/>
      <c r="G751" s="117"/>
      <c r="H751" s="118"/>
      <c r="I751" s="119"/>
      <c r="J751" s="119"/>
      <c r="K751" s="120"/>
      <c r="L751" s="120"/>
    </row>
    <row r="752" spans="3:12" x14ac:dyDescent="0.25">
      <c r="C752" s="131"/>
      <c r="D752" s="129"/>
      <c r="E752" s="129"/>
      <c r="F752" s="121"/>
      <c r="G752" s="117"/>
      <c r="H752" s="118"/>
      <c r="I752" s="119"/>
      <c r="J752" s="119"/>
      <c r="K752" s="120"/>
      <c r="L752" s="120"/>
    </row>
    <row r="753" spans="3:12" x14ac:dyDescent="0.25">
      <c r="C753" s="131"/>
      <c r="D753" s="129"/>
      <c r="E753" s="129"/>
      <c r="F753" s="121"/>
      <c r="G753" s="117"/>
      <c r="H753" s="118"/>
      <c r="I753" s="119"/>
      <c r="J753" s="119"/>
      <c r="K753" s="120"/>
      <c r="L753" s="120"/>
    </row>
    <row r="754" spans="3:12" x14ac:dyDescent="0.25">
      <c r="C754" s="131"/>
      <c r="D754" s="129"/>
      <c r="E754" s="129"/>
      <c r="F754" s="121"/>
      <c r="G754" s="117"/>
      <c r="H754" s="118"/>
      <c r="I754" s="119"/>
      <c r="J754" s="119"/>
      <c r="K754" s="120"/>
      <c r="L754" s="120"/>
    </row>
    <row r="755" spans="3:12" x14ac:dyDescent="0.25">
      <c r="C755" s="131"/>
      <c r="D755" s="129"/>
      <c r="E755" s="129"/>
      <c r="F755" s="121"/>
      <c r="G755" s="117"/>
      <c r="H755" s="118"/>
      <c r="I755" s="119"/>
      <c r="J755" s="119"/>
      <c r="K755" s="120"/>
      <c r="L755" s="120"/>
    </row>
    <row r="756" spans="3:12" x14ac:dyDescent="0.25">
      <c r="C756" s="131"/>
      <c r="D756" s="129"/>
      <c r="E756" s="129"/>
      <c r="F756" s="121"/>
      <c r="G756" s="117"/>
      <c r="H756" s="118"/>
      <c r="I756" s="119"/>
      <c r="J756" s="119"/>
      <c r="K756" s="120"/>
      <c r="L756" s="120"/>
    </row>
    <row r="757" spans="3:12" x14ac:dyDescent="0.25">
      <c r="C757" s="131"/>
      <c r="D757" s="129"/>
      <c r="E757" s="129"/>
      <c r="F757" s="121"/>
      <c r="G757" s="117"/>
      <c r="H757" s="118"/>
      <c r="I757" s="119"/>
      <c r="J757" s="119"/>
      <c r="K757" s="120"/>
      <c r="L757" s="120"/>
    </row>
    <row r="758" spans="3:12" x14ac:dyDescent="0.25">
      <c r="C758" s="131"/>
      <c r="D758" s="129"/>
      <c r="E758" s="129"/>
      <c r="F758" s="121"/>
      <c r="G758" s="117"/>
      <c r="H758" s="118"/>
      <c r="I758" s="119"/>
      <c r="J758" s="119"/>
      <c r="K758" s="120"/>
      <c r="L758" s="120"/>
    </row>
    <row r="759" spans="3:12" x14ac:dyDescent="0.25">
      <c r="C759" s="131"/>
      <c r="D759" s="129"/>
      <c r="E759" s="129"/>
      <c r="F759" s="121"/>
      <c r="G759" s="117"/>
      <c r="H759" s="118"/>
      <c r="I759" s="119"/>
      <c r="J759" s="119"/>
      <c r="K759" s="120"/>
      <c r="L759" s="120"/>
    </row>
    <row r="760" spans="3:12" x14ac:dyDescent="0.25">
      <c r="C760" s="131"/>
      <c r="D760" s="129"/>
      <c r="E760" s="129"/>
      <c r="F760" s="121"/>
      <c r="G760" s="117"/>
      <c r="H760" s="118"/>
      <c r="I760" s="119"/>
      <c r="J760" s="119"/>
      <c r="K760" s="120"/>
      <c r="L760" s="120"/>
    </row>
    <row r="761" spans="3:12" x14ac:dyDescent="0.25">
      <c r="C761" s="131"/>
      <c r="D761" s="129"/>
      <c r="E761" s="129"/>
      <c r="F761" s="121"/>
      <c r="G761" s="117"/>
      <c r="H761" s="118"/>
      <c r="I761" s="119"/>
      <c r="J761" s="119"/>
      <c r="K761" s="120"/>
      <c r="L761" s="120"/>
    </row>
    <row r="762" spans="3:12" x14ac:dyDescent="0.25">
      <c r="C762" s="131"/>
      <c r="D762" s="129"/>
      <c r="E762" s="129"/>
      <c r="F762" s="121"/>
      <c r="G762" s="117"/>
      <c r="H762" s="118"/>
      <c r="I762" s="119"/>
      <c r="J762" s="119"/>
      <c r="K762" s="120"/>
      <c r="L762" s="120"/>
    </row>
    <row r="763" spans="3:12" x14ac:dyDescent="0.25">
      <c r="C763" s="131"/>
      <c r="D763" s="129"/>
      <c r="E763" s="129"/>
      <c r="F763" s="121"/>
      <c r="G763" s="117"/>
      <c r="H763" s="118"/>
      <c r="I763" s="119"/>
      <c r="J763" s="119"/>
      <c r="K763" s="120"/>
      <c r="L763" s="120"/>
    </row>
    <row r="764" spans="3:12" x14ac:dyDescent="0.25">
      <c r="C764" s="131"/>
      <c r="D764" s="129"/>
      <c r="E764" s="129"/>
      <c r="F764" s="121"/>
      <c r="G764" s="117"/>
      <c r="H764" s="118"/>
      <c r="I764" s="119"/>
      <c r="J764" s="119"/>
      <c r="K764" s="120"/>
      <c r="L764" s="120"/>
    </row>
    <row r="765" spans="3:12" x14ac:dyDescent="0.25">
      <c r="C765" s="131"/>
      <c r="D765" s="129"/>
      <c r="E765" s="129"/>
      <c r="F765" s="121"/>
      <c r="G765" s="117"/>
      <c r="H765" s="118"/>
      <c r="I765" s="119"/>
      <c r="J765" s="119"/>
      <c r="K765" s="120"/>
      <c r="L765" s="120"/>
    </row>
    <row r="766" spans="3:12" x14ac:dyDescent="0.25">
      <c r="C766" s="131"/>
      <c r="D766" s="129"/>
      <c r="E766" s="129"/>
      <c r="F766" s="121"/>
      <c r="G766" s="117"/>
      <c r="H766" s="118"/>
      <c r="I766" s="119"/>
      <c r="J766" s="119"/>
      <c r="K766" s="120"/>
      <c r="L766" s="120"/>
    </row>
    <row r="767" spans="3:12" x14ac:dyDescent="0.25">
      <c r="C767" s="131"/>
      <c r="D767" s="129"/>
      <c r="E767" s="129"/>
      <c r="F767" s="121"/>
      <c r="G767" s="117"/>
      <c r="H767" s="118"/>
      <c r="I767" s="119"/>
      <c r="J767" s="119"/>
      <c r="K767" s="120"/>
      <c r="L767" s="120"/>
    </row>
    <row r="768" spans="3:12" x14ac:dyDescent="0.25">
      <c r="C768" s="131"/>
      <c r="D768" s="129"/>
      <c r="E768" s="129"/>
      <c r="F768" s="121"/>
      <c r="G768" s="117"/>
      <c r="H768" s="118"/>
      <c r="I768" s="119"/>
      <c r="J768" s="119"/>
      <c r="K768" s="120"/>
      <c r="L768" s="120"/>
    </row>
    <row r="769" spans="3:12" x14ac:dyDescent="0.25">
      <c r="C769" s="131"/>
      <c r="D769" s="129"/>
      <c r="E769" s="129"/>
      <c r="F769" s="121"/>
      <c r="G769" s="117"/>
      <c r="H769" s="118"/>
      <c r="I769" s="119"/>
      <c r="J769" s="119"/>
      <c r="K769" s="120"/>
      <c r="L769" s="120"/>
    </row>
    <row r="770" spans="3:12" x14ac:dyDescent="0.25">
      <c r="C770" s="131"/>
      <c r="D770" s="129"/>
      <c r="E770" s="129"/>
      <c r="F770" s="121"/>
      <c r="G770" s="117"/>
      <c r="H770" s="118"/>
      <c r="I770" s="119"/>
      <c r="J770" s="119"/>
      <c r="K770" s="120"/>
      <c r="L770" s="120"/>
    </row>
    <row r="771" spans="3:12" x14ac:dyDescent="0.25">
      <c r="C771" s="131"/>
      <c r="D771" s="129"/>
      <c r="E771" s="129"/>
      <c r="F771" s="121"/>
      <c r="G771" s="117"/>
      <c r="H771" s="118"/>
      <c r="I771" s="119"/>
      <c r="J771" s="119"/>
      <c r="K771" s="120"/>
      <c r="L771" s="120"/>
    </row>
    <row r="772" spans="3:12" x14ac:dyDescent="0.25">
      <c r="C772" s="131"/>
      <c r="D772" s="129"/>
      <c r="E772" s="129"/>
      <c r="F772" s="121"/>
      <c r="G772" s="117"/>
      <c r="H772" s="118"/>
      <c r="I772" s="119"/>
      <c r="J772" s="119"/>
      <c r="K772" s="120"/>
      <c r="L772" s="120"/>
    </row>
    <row r="773" spans="3:12" x14ac:dyDescent="0.25">
      <c r="C773" s="131"/>
      <c r="D773" s="129"/>
      <c r="E773" s="129"/>
      <c r="F773" s="121"/>
      <c r="G773" s="117"/>
      <c r="H773" s="118"/>
      <c r="I773" s="119"/>
      <c r="J773" s="119"/>
      <c r="K773" s="120"/>
      <c r="L773" s="120"/>
    </row>
    <row r="774" spans="3:12" x14ac:dyDescent="0.25">
      <c r="C774" s="131"/>
      <c r="D774" s="129"/>
      <c r="E774" s="129"/>
      <c r="F774" s="121"/>
      <c r="G774" s="117"/>
      <c r="H774" s="118"/>
      <c r="I774" s="119"/>
      <c r="J774" s="119"/>
      <c r="K774" s="120"/>
      <c r="L774" s="120"/>
    </row>
    <row r="775" spans="3:12" x14ac:dyDescent="0.25">
      <c r="C775" s="131"/>
      <c r="D775" s="129"/>
      <c r="E775" s="129"/>
      <c r="F775" s="121"/>
      <c r="G775" s="117"/>
      <c r="H775" s="118"/>
      <c r="I775" s="119"/>
      <c r="J775" s="119"/>
      <c r="K775" s="120"/>
      <c r="L775" s="120"/>
    </row>
    <row r="776" spans="3:12" x14ac:dyDescent="0.25">
      <c r="C776" s="131"/>
      <c r="D776" s="129"/>
      <c r="E776" s="129"/>
      <c r="F776" s="121"/>
      <c r="G776" s="117"/>
      <c r="H776" s="118"/>
      <c r="I776" s="119"/>
      <c r="J776" s="119"/>
      <c r="K776" s="120"/>
      <c r="L776" s="120"/>
    </row>
    <row r="777" spans="3:12" x14ac:dyDescent="0.25">
      <c r="C777" s="131"/>
      <c r="D777" s="129"/>
      <c r="E777" s="129"/>
      <c r="F777" s="121"/>
      <c r="G777" s="117"/>
      <c r="H777" s="118"/>
      <c r="I777" s="119"/>
      <c r="J777" s="119"/>
      <c r="K777" s="120"/>
      <c r="L777" s="120"/>
    </row>
    <row r="778" spans="3:12" x14ac:dyDescent="0.25">
      <c r="C778" s="131"/>
      <c r="D778" s="129"/>
      <c r="E778" s="129"/>
      <c r="F778" s="121"/>
      <c r="G778" s="117"/>
      <c r="H778" s="118"/>
      <c r="I778" s="119"/>
      <c r="J778" s="119"/>
      <c r="K778" s="120"/>
      <c r="L778" s="120"/>
    </row>
    <row r="779" spans="3:12" x14ac:dyDescent="0.25">
      <c r="C779" s="131"/>
      <c r="D779" s="129"/>
      <c r="E779" s="129"/>
      <c r="F779" s="121"/>
      <c r="G779" s="117"/>
      <c r="H779" s="118"/>
      <c r="I779" s="119"/>
      <c r="J779" s="119"/>
      <c r="K779" s="120"/>
      <c r="L779" s="120"/>
    </row>
    <row r="780" spans="3:12" x14ac:dyDescent="0.25">
      <c r="C780" s="131"/>
      <c r="D780" s="129"/>
      <c r="E780" s="129"/>
      <c r="F780" s="121"/>
      <c r="G780" s="117"/>
      <c r="H780" s="118"/>
      <c r="I780" s="119"/>
      <c r="J780" s="119"/>
      <c r="K780" s="120"/>
      <c r="L780" s="120"/>
    </row>
    <row r="781" spans="3:12" x14ac:dyDescent="0.25">
      <c r="C781" s="131"/>
      <c r="D781" s="129"/>
      <c r="E781" s="129"/>
      <c r="F781" s="121"/>
      <c r="G781" s="117"/>
      <c r="H781" s="118"/>
      <c r="I781" s="119"/>
      <c r="J781" s="119"/>
      <c r="K781" s="120"/>
      <c r="L781" s="120"/>
    </row>
    <row r="782" spans="3:12" x14ac:dyDescent="0.25">
      <c r="C782" s="131"/>
      <c r="D782" s="129"/>
      <c r="E782" s="129"/>
      <c r="F782" s="121"/>
      <c r="G782" s="117"/>
      <c r="H782" s="118"/>
      <c r="I782" s="119"/>
      <c r="J782" s="119"/>
      <c r="K782" s="120"/>
      <c r="L782" s="120"/>
    </row>
    <row r="783" spans="3:12" x14ac:dyDescent="0.25">
      <c r="C783" s="131"/>
      <c r="D783" s="129"/>
      <c r="E783" s="129"/>
      <c r="F783" s="121"/>
      <c r="G783" s="117"/>
      <c r="H783" s="118"/>
      <c r="I783" s="119"/>
      <c r="J783" s="119"/>
      <c r="K783" s="120"/>
      <c r="L783" s="120"/>
    </row>
    <row r="784" spans="3:12" x14ac:dyDescent="0.25">
      <c r="C784" s="131"/>
      <c r="D784" s="129"/>
      <c r="E784" s="129"/>
      <c r="F784" s="121"/>
      <c r="G784" s="117"/>
      <c r="H784" s="118"/>
      <c r="I784" s="119"/>
      <c r="J784" s="119"/>
      <c r="K784" s="120"/>
      <c r="L784" s="120"/>
    </row>
    <row r="785" spans="3:12" x14ac:dyDescent="0.25">
      <c r="C785" s="131"/>
      <c r="D785" s="129"/>
      <c r="E785" s="129"/>
      <c r="F785" s="121"/>
      <c r="G785" s="117"/>
      <c r="H785" s="118"/>
      <c r="I785" s="119"/>
      <c r="J785" s="119"/>
      <c r="K785" s="120"/>
      <c r="L785" s="120"/>
    </row>
    <row r="786" spans="3:12" x14ac:dyDescent="0.25">
      <c r="C786" s="131"/>
      <c r="D786" s="129"/>
      <c r="E786" s="129"/>
      <c r="F786" s="121"/>
      <c r="G786" s="117"/>
      <c r="H786" s="118"/>
      <c r="I786" s="119"/>
      <c r="J786" s="119"/>
      <c r="K786" s="120"/>
      <c r="L786" s="120"/>
    </row>
    <row r="787" spans="3:12" x14ac:dyDescent="0.25">
      <c r="C787" s="131"/>
      <c r="D787" s="129"/>
      <c r="E787" s="129"/>
      <c r="F787" s="121"/>
      <c r="G787" s="117"/>
      <c r="H787" s="118"/>
      <c r="I787" s="119"/>
      <c r="J787" s="119"/>
      <c r="K787" s="120"/>
      <c r="L787" s="120"/>
    </row>
    <row r="788" spans="3:12" x14ac:dyDescent="0.25">
      <c r="C788" s="131"/>
      <c r="D788" s="129"/>
      <c r="E788" s="129"/>
      <c r="F788" s="121"/>
      <c r="G788" s="117"/>
      <c r="H788" s="118"/>
      <c r="I788" s="119"/>
      <c r="J788" s="119"/>
      <c r="K788" s="120"/>
      <c r="L788" s="120"/>
    </row>
    <row r="789" spans="3:12" x14ac:dyDescent="0.25">
      <c r="C789" s="131"/>
      <c r="D789" s="129"/>
      <c r="E789" s="129"/>
      <c r="F789" s="121"/>
      <c r="G789" s="117"/>
      <c r="H789" s="118"/>
      <c r="I789" s="119"/>
      <c r="J789" s="119"/>
      <c r="K789" s="120"/>
      <c r="L789" s="120"/>
    </row>
    <row r="790" spans="3:12" x14ac:dyDescent="0.25">
      <c r="C790" s="131"/>
      <c r="D790" s="129"/>
      <c r="E790" s="129"/>
      <c r="F790" s="121"/>
      <c r="G790" s="117"/>
      <c r="H790" s="118"/>
      <c r="I790" s="119"/>
      <c r="J790" s="119"/>
      <c r="K790" s="120"/>
      <c r="L790" s="120"/>
    </row>
    <row r="791" spans="3:12" x14ac:dyDescent="0.25">
      <c r="C791" s="131"/>
      <c r="D791" s="129"/>
      <c r="E791" s="129"/>
      <c r="F791" s="121"/>
      <c r="G791" s="117"/>
      <c r="H791" s="118"/>
      <c r="I791" s="119"/>
      <c r="J791" s="119"/>
      <c r="K791" s="120"/>
      <c r="L791" s="120"/>
    </row>
    <row r="792" spans="3:12" x14ac:dyDescent="0.25">
      <c r="C792" s="131"/>
      <c r="D792" s="129"/>
      <c r="E792" s="129"/>
      <c r="F792" s="121"/>
      <c r="G792" s="117"/>
      <c r="H792" s="118"/>
      <c r="I792" s="119"/>
      <c r="J792" s="119"/>
      <c r="K792" s="120"/>
      <c r="L792" s="120"/>
    </row>
    <row r="793" spans="3:12" x14ac:dyDescent="0.25">
      <c r="C793" s="131"/>
      <c r="D793" s="129"/>
      <c r="E793" s="129"/>
      <c r="F793" s="121"/>
      <c r="G793" s="117"/>
      <c r="H793" s="118"/>
      <c r="I793" s="119"/>
      <c r="J793" s="119"/>
      <c r="K793" s="120"/>
      <c r="L793" s="120"/>
    </row>
    <row r="794" spans="3:12" x14ac:dyDescent="0.25">
      <c r="C794" s="131"/>
      <c r="D794" s="129"/>
      <c r="E794" s="129"/>
      <c r="F794" s="121"/>
      <c r="G794" s="117"/>
      <c r="H794" s="118"/>
      <c r="I794" s="119"/>
      <c r="J794" s="119"/>
      <c r="K794" s="120"/>
      <c r="L794" s="120"/>
    </row>
    <row r="795" spans="3:12" x14ac:dyDescent="0.25">
      <c r="C795" s="131"/>
      <c r="D795" s="129"/>
      <c r="E795" s="129"/>
      <c r="F795" s="121"/>
      <c r="G795" s="117"/>
      <c r="H795" s="118"/>
      <c r="I795" s="119"/>
      <c r="J795" s="119"/>
      <c r="K795" s="120"/>
      <c r="L795" s="120"/>
    </row>
    <row r="796" spans="3:12" x14ac:dyDescent="0.25">
      <c r="C796" s="131"/>
      <c r="D796" s="129"/>
      <c r="E796" s="129"/>
      <c r="F796" s="121"/>
      <c r="G796" s="117"/>
      <c r="H796" s="118"/>
      <c r="I796" s="119"/>
      <c r="J796" s="119"/>
      <c r="K796" s="120"/>
      <c r="L796" s="120"/>
    </row>
    <row r="797" spans="3:12" x14ac:dyDescent="0.25">
      <c r="C797" s="131"/>
      <c r="D797" s="129"/>
      <c r="E797" s="129"/>
      <c r="F797" s="121"/>
      <c r="G797" s="117"/>
      <c r="H797" s="118"/>
      <c r="I797" s="119"/>
      <c r="J797" s="119"/>
      <c r="K797" s="120"/>
      <c r="L797" s="120"/>
    </row>
    <row r="798" spans="3:12" x14ac:dyDescent="0.25">
      <c r="C798" s="131"/>
      <c r="D798" s="129"/>
      <c r="E798" s="129"/>
      <c r="F798" s="121"/>
      <c r="G798" s="117"/>
      <c r="H798" s="118"/>
      <c r="I798" s="119"/>
      <c r="J798" s="119"/>
      <c r="K798" s="120"/>
      <c r="L798" s="120"/>
    </row>
    <row r="799" spans="3:12" x14ac:dyDescent="0.25">
      <c r="C799" s="131"/>
      <c r="D799" s="129"/>
      <c r="E799" s="129"/>
      <c r="F799" s="121"/>
      <c r="G799" s="117"/>
      <c r="H799" s="118"/>
      <c r="I799" s="119"/>
      <c r="J799" s="119"/>
      <c r="K799" s="120"/>
      <c r="L799" s="120"/>
    </row>
    <row r="800" spans="3:12" x14ac:dyDescent="0.25">
      <c r="C800" s="131"/>
      <c r="D800" s="129"/>
      <c r="E800" s="129"/>
      <c r="F800" s="121"/>
      <c r="G800" s="117"/>
      <c r="H800" s="118"/>
      <c r="I800" s="119"/>
      <c r="J800" s="119"/>
      <c r="K800" s="120"/>
      <c r="L800" s="120"/>
    </row>
    <row r="801" spans="3:12" x14ac:dyDescent="0.25">
      <c r="C801" s="131"/>
      <c r="D801" s="129"/>
      <c r="E801" s="129"/>
      <c r="F801" s="121"/>
      <c r="G801" s="117"/>
      <c r="H801" s="118"/>
      <c r="I801" s="119"/>
      <c r="J801" s="119"/>
      <c r="K801" s="120"/>
      <c r="L801" s="120"/>
    </row>
    <row r="802" spans="3:12" x14ac:dyDescent="0.25">
      <c r="C802" s="131"/>
      <c r="D802" s="129"/>
      <c r="E802" s="129"/>
      <c r="F802" s="121"/>
      <c r="G802" s="117"/>
      <c r="H802" s="118"/>
      <c r="I802" s="119"/>
      <c r="J802" s="119"/>
      <c r="K802" s="120"/>
      <c r="L802" s="120"/>
    </row>
    <row r="803" spans="3:12" x14ac:dyDescent="0.25">
      <c r="C803" s="131"/>
      <c r="D803" s="129"/>
      <c r="E803" s="129"/>
      <c r="F803" s="121"/>
      <c r="G803" s="117"/>
      <c r="H803" s="118"/>
      <c r="I803" s="119"/>
      <c r="J803" s="119"/>
      <c r="K803" s="120"/>
      <c r="L803" s="120"/>
    </row>
    <row r="804" spans="3:12" x14ac:dyDescent="0.25">
      <c r="C804" s="131"/>
      <c r="D804" s="129"/>
      <c r="E804" s="129"/>
      <c r="F804" s="121"/>
      <c r="G804" s="117"/>
      <c r="H804" s="118"/>
      <c r="I804" s="119"/>
      <c r="J804" s="119"/>
      <c r="K804" s="120"/>
      <c r="L804" s="120"/>
    </row>
    <row r="805" spans="3:12" x14ac:dyDescent="0.25">
      <c r="C805" s="131"/>
      <c r="D805" s="129"/>
      <c r="E805" s="129"/>
      <c r="F805" s="121"/>
      <c r="G805" s="117"/>
      <c r="H805" s="118"/>
      <c r="I805" s="119"/>
      <c r="J805" s="119"/>
      <c r="K805" s="120"/>
      <c r="L805" s="120"/>
    </row>
    <row r="806" spans="3:12" x14ac:dyDescent="0.25">
      <c r="C806" s="131"/>
      <c r="D806" s="129"/>
      <c r="E806" s="129"/>
      <c r="F806" s="121"/>
      <c r="G806" s="117"/>
      <c r="H806" s="118"/>
      <c r="I806" s="119"/>
      <c r="J806" s="119"/>
      <c r="K806" s="120"/>
      <c r="L806" s="120"/>
    </row>
    <row r="807" spans="3:12" x14ac:dyDescent="0.25">
      <c r="C807" s="131"/>
      <c r="D807" s="129"/>
      <c r="E807" s="129"/>
      <c r="F807" s="121"/>
      <c r="G807" s="117"/>
      <c r="H807" s="118"/>
      <c r="I807" s="119"/>
      <c r="J807" s="119"/>
      <c r="K807" s="120"/>
      <c r="L807" s="120"/>
    </row>
    <row r="808" spans="3:12" x14ac:dyDescent="0.25">
      <c r="C808" s="131"/>
      <c r="D808" s="129"/>
      <c r="E808" s="129"/>
      <c r="F808" s="121"/>
      <c r="G808" s="117"/>
      <c r="H808" s="118"/>
      <c r="I808" s="119"/>
      <c r="J808" s="119"/>
      <c r="K808" s="120"/>
      <c r="L808" s="120"/>
    </row>
    <row r="809" spans="3:12" x14ac:dyDescent="0.25">
      <c r="C809" s="131"/>
      <c r="D809" s="129"/>
      <c r="E809" s="129"/>
      <c r="F809" s="121"/>
      <c r="G809" s="117"/>
      <c r="H809" s="118"/>
      <c r="I809" s="119"/>
      <c r="J809" s="119"/>
      <c r="K809" s="120"/>
      <c r="L809" s="120"/>
    </row>
    <row r="810" spans="3:12" x14ac:dyDescent="0.25">
      <c r="C810" s="131"/>
      <c r="D810" s="129"/>
      <c r="E810" s="129"/>
      <c r="F810" s="121"/>
      <c r="G810" s="117"/>
      <c r="H810" s="118"/>
      <c r="I810" s="119"/>
      <c r="J810" s="119"/>
      <c r="K810" s="120"/>
      <c r="L810" s="120"/>
    </row>
    <row r="811" spans="3:12" x14ac:dyDescent="0.25">
      <c r="C811" s="131"/>
      <c r="D811" s="129"/>
      <c r="E811" s="129"/>
      <c r="F811" s="121"/>
      <c r="G811" s="117"/>
      <c r="H811" s="118"/>
      <c r="I811" s="119"/>
      <c r="J811" s="119"/>
      <c r="K811" s="120"/>
      <c r="L811" s="120"/>
    </row>
    <row r="812" spans="3:12" x14ac:dyDescent="0.25">
      <c r="C812" s="131"/>
      <c r="D812" s="129"/>
      <c r="E812" s="129"/>
      <c r="F812" s="121"/>
      <c r="G812" s="117"/>
      <c r="H812" s="118"/>
      <c r="I812" s="119"/>
      <c r="J812" s="119"/>
      <c r="K812" s="120"/>
      <c r="L812" s="120"/>
    </row>
    <row r="813" spans="3:12" x14ac:dyDescent="0.25">
      <c r="C813" s="131"/>
      <c r="D813" s="129"/>
      <c r="E813" s="129"/>
      <c r="F813" s="121"/>
      <c r="G813" s="117"/>
      <c r="H813" s="118"/>
      <c r="I813" s="119"/>
      <c r="J813" s="119"/>
      <c r="K813" s="120"/>
      <c r="L813" s="120"/>
    </row>
    <row r="814" spans="3:12" x14ac:dyDescent="0.25">
      <c r="C814" s="131"/>
      <c r="D814" s="129"/>
      <c r="E814" s="129"/>
      <c r="F814" s="121"/>
      <c r="G814" s="117"/>
      <c r="H814" s="118"/>
      <c r="I814" s="119"/>
      <c r="J814" s="119"/>
      <c r="K814" s="120"/>
      <c r="L814" s="120"/>
    </row>
    <row r="815" spans="3:12" x14ac:dyDescent="0.25">
      <c r="C815" s="131"/>
      <c r="D815" s="129"/>
      <c r="E815" s="129"/>
      <c r="F815" s="121"/>
      <c r="G815" s="117"/>
      <c r="H815" s="118"/>
      <c r="I815" s="119"/>
      <c r="J815" s="119"/>
      <c r="K815" s="120"/>
      <c r="L815" s="120"/>
    </row>
    <row r="816" spans="3:12" x14ac:dyDescent="0.25">
      <c r="C816" s="131"/>
      <c r="D816" s="129"/>
      <c r="E816" s="129"/>
      <c r="F816" s="121"/>
      <c r="G816" s="117"/>
      <c r="H816" s="118"/>
      <c r="I816" s="119"/>
      <c r="J816" s="119"/>
      <c r="K816" s="120"/>
      <c r="L816" s="120"/>
    </row>
    <row r="817" spans="3:12" x14ac:dyDescent="0.25">
      <c r="C817" s="131"/>
      <c r="D817" s="129"/>
      <c r="E817" s="129"/>
      <c r="F817" s="121"/>
      <c r="G817" s="117"/>
      <c r="H817" s="118"/>
      <c r="I817" s="119"/>
      <c r="J817" s="119"/>
      <c r="K817" s="120"/>
      <c r="L817" s="120"/>
    </row>
    <row r="818" spans="3:12" x14ac:dyDescent="0.25">
      <c r="C818" s="131"/>
      <c r="D818" s="129"/>
      <c r="E818" s="129"/>
      <c r="F818" s="121"/>
      <c r="G818" s="117"/>
      <c r="H818" s="118"/>
      <c r="I818" s="119"/>
      <c r="J818" s="119"/>
      <c r="K818" s="120"/>
      <c r="L818" s="120"/>
    </row>
    <row r="819" spans="3:12" x14ac:dyDescent="0.25">
      <c r="C819" s="131"/>
      <c r="D819" s="129"/>
      <c r="E819" s="129"/>
      <c r="F819" s="121"/>
      <c r="G819" s="117"/>
      <c r="H819" s="118"/>
      <c r="I819" s="119"/>
      <c r="J819" s="119"/>
      <c r="K819" s="120"/>
      <c r="L819" s="120"/>
    </row>
    <row r="820" spans="3:12" x14ac:dyDescent="0.25">
      <c r="C820" s="131"/>
      <c r="D820" s="129"/>
      <c r="E820" s="129"/>
      <c r="F820" s="121"/>
      <c r="G820" s="117"/>
      <c r="H820" s="118"/>
      <c r="I820" s="119"/>
      <c r="J820" s="119"/>
      <c r="K820" s="120"/>
      <c r="L820" s="120"/>
    </row>
    <row r="821" spans="3:12" x14ac:dyDescent="0.25">
      <c r="C821" s="131"/>
      <c r="D821" s="129"/>
      <c r="E821" s="129"/>
      <c r="F821" s="121"/>
      <c r="G821" s="117"/>
      <c r="H821" s="118"/>
      <c r="I821" s="119"/>
      <c r="J821" s="119"/>
      <c r="K821" s="120"/>
      <c r="L821" s="120"/>
    </row>
    <row r="822" spans="3:12" x14ac:dyDescent="0.25">
      <c r="C822" s="131"/>
      <c r="D822" s="129"/>
      <c r="E822" s="129"/>
      <c r="F822" s="121"/>
      <c r="G822" s="117"/>
      <c r="H822" s="118"/>
      <c r="I822" s="119"/>
      <c r="J822" s="119"/>
      <c r="K822" s="120"/>
      <c r="L822" s="120"/>
    </row>
    <row r="823" spans="3:12" x14ac:dyDescent="0.25">
      <c r="C823" s="131"/>
      <c r="D823" s="129"/>
      <c r="E823" s="129"/>
      <c r="F823" s="121"/>
      <c r="G823" s="117"/>
      <c r="H823" s="118"/>
      <c r="I823" s="119"/>
      <c r="J823" s="119"/>
      <c r="K823" s="120"/>
      <c r="L823" s="120"/>
    </row>
    <row r="824" spans="3:12" x14ac:dyDescent="0.25">
      <c r="C824" s="131"/>
      <c r="D824" s="129"/>
      <c r="E824" s="129"/>
      <c r="F824" s="121"/>
      <c r="G824" s="117"/>
      <c r="H824" s="118"/>
      <c r="I824" s="119"/>
      <c r="J824" s="119"/>
      <c r="K824" s="120"/>
      <c r="L824" s="120"/>
    </row>
    <row r="825" spans="3:12" x14ac:dyDescent="0.25">
      <c r="C825" s="131"/>
      <c r="D825" s="129"/>
      <c r="E825" s="129"/>
      <c r="F825" s="121"/>
      <c r="G825" s="117"/>
      <c r="H825" s="118"/>
      <c r="I825" s="119"/>
      <c r="J825" s="119"/>
      <c r="K825" s="120"/>
      <c r="L825" s="120"/>
    </row>
    <row r="826" spans="3:12" x14ac:dyDescent="0.25">
      <c r="C826" s="131"/>
      <c r="D826" s="129"/>
      <c r="E826" s="129"/>
      <c r="F826" s="121"/>
      <c r="G826" s="117"/>
      <c r="H826" s="118"/>
      <c r="I826" s="119"/>
      <c r="J826" s="119"/>
      <c r="K826" s="120"/>
      <c r="L826" s="120"/>
    </row>
    <row r="827" spans="3:12" x14ac:dyDescent="0.25">
      <c r="C827" s="131"/>
      <c r="D827" s="129"/>
      <c r="E827" s="129"/>
      <c r="F827" s="121"/>
      <c r="G827" s="117"/>
      <c r="H827" s="118"/>
      <c r="I827" s="119"/>
      <c r="J827" s="119"/>
      <c r="K827" s="120"/>
      <c r="L827" s="120"/>
    </row>
    <row r="828" spans="3:12" x14ac:dyDescent="0.25">
      <c r="C828" s="131"/>
      <c r="D828" s="129"/>
      <c r="E828" s="129"/>
      <c r="F828" s="121"/>
      <c r="G828" s="117"/>
      <c r="H828" s="118"/>
      <c r="I828" s="119"/>
      <c r="J828" s="119"/>
      <c r="K828" s="120"/>
      <c r="L828" s="120"/>
    </row>
    <row r="829" spans="3:12" x14ac:dyDescent="0.25">
      <c r="C829" s="131"/>
      <c r="D829" s="129"/>
      <c r="E829" s="129"/>
      <c r="F829" s="121"/>
      <c r="G829" s="117"/>
      <c r="H829" s="118"/>
      <c r="I829" s="119"/>
      <c r="J829" s="119"/>
      <c r="K829" s="120"/>
      <c r="L829" s="120"/>
    </row>
    <row r="830" spans="3:12" x14ac:dyDescent="0.25">
      <c r="C830" s="131"/>
      <c r="D830" s="129"/>
      <c r="E830" s="129"/>
      <c r="F830" s="121"/>
      <c r="G830" s="117"/>
      <c r="H830" s="118"/>
      <c r="I830" s="119"/>
      <c r="J830" s="119"/>
      <c r="K830" s="120"/>
      <c r="L830" s="120"/>
    </row>
    <row r="831" spans="3:12" x14ac:dyDescent="0.25">
      <c r="C831" s="131"/>
      <c r="D831" s="129"/>
      <c r="E831" s="129"/>
      <c r="F831" s="121"/>
      <c r="G831" s="117"/>
      <c r="H831" s="118"/>
      <c r="I831" s="119"/>
      <c r="J831" s="119"/>
      <c r="K831" s="120"/>
      <c r="L831" s="120"/>
    </row>
    <row r="832" spans="3:12" x14ac:dyDescent="0.25">
      <c r="C832" s="131"/>
      <c r="D832" s="129"/>
      <c r="E832" s="129"/>
      <c r="F832" s="121"/>
      <c r="G832" s="117"/>
      <c r="H832" s="118"/>
      <c r="I832" s="119"/>
      <c r="J832" s="119"/>
      <c r="K832" s="120"/>
      <c r="L832" s="120"/>
    </row>
    <row r="833" spans="3:12" x14ac:dyDescent="0.25">
      <c r="C833" s="131"/>
      <c r="D833" s="129"/>
      <c r="E833" s="129"/>
      <c r="F833" s="121"/>
      <c r="G833" s="117"/>
      <c r="H833" s="118"/>
      <c r="I833" s="119"/>
      <c r="J833" s="119"/>
      <c r="K833" s="120"/>
      <c r="L833" s="120"/>
    </row>
    <row r="834" spans="3:12" x14ac:dyDescent="0.25">
      <c r="C834" s="131"/>
      <c r="D834" s="129"/>
      <c r="E834" s="129"/>
      <c r="F834" s="121"/>
      <c r="G834" s="117"/>
      <c r="H834" s="118"/>
      <c r="I834" s="119"/>
      <c r="J834" s="119"/>
      <c r="K834" s="120"/>
      <c r="L834" s="120"/>
    </row>
    <row r="835" spans="3:12" x14ac:dyDescent="0.25">
      <c r="C835" s="131"/>
      <c r="D835" s="129"/>
      <c r="E835" s="129"/>
      <c r="F835" s="121"/>
      <c r="G835" s="117"/>
      <c r="H835" s="118"/>
      <c r="I835" s="119"/>
      <c r="J835" s="119"/>
      <c r="K835" s="120"/>
      <c r="L835" s="120"/>
    </row>
    <row r="836" spans="3:12" x14ac:dyDescent="0.25">
      <c r="C836" s="131"/>
      <c r="D836" s="129"/>
      <c r="E836" s="129"/>
      <c r="F836" s="121"/>
      <c r="G836" s="117"/>
      <c r="H836" s="118"/>
      <c r="I836" s="119"/>
      <c r="J836" s="119"/>
      <c r="K836" s="120"/>
      <c r="L836" s="120"/>
    </row>
    <row r="837" spans="3:12" x14ac:dyDescent="0.25">
      <c r="C837" s="131"/>
      <c r="D837" s="129"/>
      <c r="E837" s="129"/>
      <c r="F837" s="121"/>
      <c r="G837" s="117"/>
      <c r="H837" s="118"/>
      <c r="I837" s="119"/>
      <c r="J837" s="119"/>
      <c r="K837" s="120"/>
      <c r="L837" s="120"/>
    </row>
    <row r="838" spans="3:12" x14ac:dyDescent="0.25">
      <c r="C838" s="131"/>
      <c r="D838" s="129"/>
      <c r="E838" s="129"/>
      <c r="F838" s="121"/>
      <c r="G838" s="117"/>
      <c r="H838" s="118"/>
      <c r="I838" s="119"/>
      <c r="J838" s="119"/>
      <c r="K838" s="120"/>
      <c r="L838" s="120"/>
    </row>
    <row r="839" spans="3:12" x14ac:dyDescent="0.25">
      <c r="C839" s="131"/>
      <c r="D839" s="129"/>
      <c r="E839" s="129"/>
      <c r="F839" s="121"/>
      <c r="G839" s="117"/>
      <c r="H839" s="118"/>
      <c r="I839" s="119"/>
      <c r="J839" s="119"/>
      <c r="K839" s="120"/>
      <c r="L839" s="120"/>
    </row>
    <row r="840" spans="3:12" x14ac:dyDescent="0.25">
      <c r="C840" s="131"/>
      <c r="D840" s="129"/>
      <c r="E840" s="129"/>
      <c r="F840" s="121"/>
      <c r="G840" s="117"/>
      <c r="H840" s="118"/>
      <c r="I840" s="119"/>
      <c r="J840" s="119"/>
      <c r="K840" s="120"/>
      <c r="L840" s="120"/>
    </row>
    <row r="841" spans="3:12" x14ac:dyDescent="0.25">
      <c r="C841" s="131"/>
      <c r="D841" s="129"/>
      <c r="E841" s="129"/>
      <c r="F841" s="121"/>
      <c r="G841" s="117"/>
      <c r="H841" s="118"/>
      <c r="I841" s="119"/>
      <c r="J841" s="119"/>
      <c r="K841" s="120"/>
      <c r="L841" s="120"/>
    </row>
    <row r="842" spans="3:12" x14ac:dyDescent="0.25">
      <c r="C842" s="131"/>
      <c r="D842" s="129"/>
      <c r="E842" s="129"/>
      <c r="F842" s="121"/>
      <c r="G842" s="117"/>
      <c r="H842" s="118"/>
      <c r="I842" s="119"/>
      <c r="J842" s="119"/>
      <c r="K842" s="120"/>
      <c r="L842" s="120"/>
    </row>
    <row r="843" spans="3:12" x14ac:dyDescent="0.25">
      <c r="C843" s="131"/>
      <c r="D843" s="129"/>
      <c r="E843" s="129"/>
      <c r="F843" s="121"/>
      <c r="G843" s="117"/>
      <c r="H843" s="118"/>
      <c r="I843" s="119"/>
      <c r="J843" s="119"/>
      <c r="K843" s="120"/>
      <c r="L843" s="120"/>
    </row>
    <row r="844" spans="3:12" x14ac:dyDescent="0.25">
      <c r="C844" s="131"/>
      <c r="D844" s="129"/>
      <c r="E844" s="129"/>
      <c r="F844" s="121"/>
      <c r="G844" s="117"/>
      <c r="H844" s="118"/>
      <c r="I844" s="119"/>
      <c r="J844" s="119"/>
      <c r="K844" s="120"/>
      <c r="L844" s="120"/>
    </row>
    <row r="845" spans="3:12" x14ac:dyDescent="0.25">
      <c r="C845" s="131"/>
      <c r="D845" s="129"/>
      <c r="E845" s="129"/>
      <c r="F845" s="121"/>
      <c r="G845" s="117"/>
      <c r="H845" s="118"/>
      <c r="I845" s="119"/>
      <c r="J845" s="119"/>
      <c r="K845" s="120"/>
      <c r="L845" s="120"/>
    </row>
    <row r="846" spans="3:12" x14ac:dyDescent="0.25">
      <c r="C846" s="131"/>
      <c r="D846" s="129"/>
      <c r="E846" s="129"/>
      <c r="F846" s="121"/>
      <c r="G846" s="117"/>
      <c r="H846" s="118"/>
      <c r="I846" s="119"/>
      <c r="J846" s="119"/>
      <c r="K846" s="120"/>
      <c r="L846" s="120"/>
    </row>
    <row r="847" spans="3:12" x14ac:dyDescent="0.25">
      <c r="C847" s="131"/>
      <c r="D847" s="129"/>
      <c r="E847" s="129"/>
      <c r="F847" s="121"/>
      <c r="G847" s="117"/>
      <c r="H847" s="118"/>
      <c r="I847" s="119"/>
      <c r="J847" s="119"/>
      <c r="K847" s="120"/>
      <c r="L847" s="120"/>
    </row>
    <row r="848" spans="3:12" x14ac:dyDescent="0.25">
      <c r="C848" s="131"/>
      <c r="D848" s="129"/>
      <c r="E848" s="129"/>
      <c r="F848" s="121"/>
      <c r="G848" s="117"/>
      <c r="H848" s="118"/>
      <c r="I848" s="119"/>
      <c r="J848" s="119"/>
      <c r="K848" s="120"/>
      <c r="L848" s="120"/>
    </row>
    <row r="849" spans="3:12" x14ac:dyDescent="0.25">
      <c r="C849" s="131"/>
      <c r="D849" s="129"/>
      <c r="E849" s="129"/>
      <c r="F849" s="121"/>
      <c r="G849" s="117"/>
      <c r="H849" s="118"/>
      <c r="I849" s="119"/>
      <c r="J849" s="119"/>
      <c r="K849" s="120"/>
      <c r="L849" s="120"/>
    </row>
    <row r="850" spans="3:12" x14ac:dyDescent="0.25">
      <c r="C850" s="131"/>
      <c r="D850" s="129"/>
      <c r="E850" s="129"/>
      <c r="F850" s="121"/>
      <c r="G850" s="117"/>
      <c r="H850" s="118"/>
      <c r="I850" s="119"/>
      <c r="J850" s="119"/>
      <c r="K850" s="120"/>
      <c r="L850" s="120"/>
    </row>
    <row r="851" spans="3:12" x14ac:dyDescent="0.25">
      <c r="C851" s="131"/>
      <c r="D851" s="129"/>
      <c r="E851" s="129"/>
      <c r="F851" s="121"/>
      <c r="G851" s="117"/>
      <c r="H851" s="118"/>
      <c r="I851" s="119"/>
      <c r="J851" s="119"/>
      <c r="K851" s="120"/>
      <c r="L851" s="120"/>
    </row>
    <row r="852" spans="3:12" x14ac:dyDescent="0.25">
      <c r="C852" s="131"/>
      <c r="D852" s="129"/>
      <c r="E852" s="129"/>
      <c r="F852" s="121"/>
      <c r="G852" s="117"/>
      <c r="H852" s="118"/>
      <c r="I852" s="119"/>
      <c r="J852" s="119"/>
      <c r="K852" s="120"/>
      <c r="L852" s="120"/>
    </row>
    <row r="853" spans="3:12" x14ac:dyDescent="0.25">
      <c r="C853" s="131"/>
      <c r="D853" s="129"/>
      <c r="E853" s="129"/>
      <c r="F853" s="121"/>
      <c r="G853" s="117"/>
      <c r="H853" s="118"/>
      <c r="I853" s="119"/>
      <c r="J853" s="119"/>
      <c r="K853" s="120"/>
      <c r="L853" s="120"/>
    </row>
    <row r="854" spans="3:12" x14ac:dyDescent="0.25">
      <c r="C854" s="131"/>
      <c r="D854" s="129"/>
      <c r="E854" s="129"/>
      <c r="F854" s="121"/>
      <c r="G854" s="117"/>
      <c r="H854" s="118"/>
      <c r="I854" s="119"/>
      <c r="J854" s="119"/>
      <c r="K854" s="120"/>
      <c r="L854" s="120"/>
    </row>
    <row r="855" spans="3:12" x14ac:dyDescent="0.25">
      <c r="C855" s="131"/>
      <c r="D855" s="129"/>
      <c r="E855" s="129"/>
      <c r="F855" s="121"/>
      <c r="G855" s="117"/>
      <c r="H855" s="118"/>
      <c r="I855" s="119"/>
      <c r="J855" s="119"/>
      <c r="K855" s="120"/>
      <c r="L855" s="120"/>
    </row>
    <row r="856" spans="3:12" x14ac:dyDescent="0.25">
      <c r="C856" s="131"/>
      <c r="D856" s="129"/>
      <c r="E856" s="129"/>
      <c r="F856" s="121"/>
      <c r="G856" s="117"/>
      <c r="H856" s="118"/>
      <c r="I856" s="119"/>
      <c r="J856" s="119"/>
      <c r="K856" s="120"/>
      <c r="L856" s="120"/>
    </row>
    <row r="857" spans="3:12" x14ac:dyDescent="0.25">
      <c r="C857" s="131"/>
      <c r="D857" s="129"/>
      <c r="E857" s="129"/>
      <c r="F857" s="121"/>
      <c r="G857" s="117"/>
      <c r="H857" s="118"/>
      <c r="I857" s="119"/>
      <c r="J857" s="119"/>
      <c r="K857" s="120"/>
      <c r="L857" s="120"/>
    </row>
    <row r="858" spans="3:12" x14ac:dyDescent="0.25">
      <c r="C858" s="131"/>
      <c r="D858" s="129"/>
      <c r="E858" s="129"/>
      <c r="F858" s="121"/>
      <c r="G858" s="117"/>
      <c r="H858" s="118"/>
      <c r="I858" s="119"/>
      <c r="J858" s="119"/>
      <c r="K858" s="120"/>
      <c r="L858" s="120"/>
    </row>
    <row r="859" spans="3:12" x14ac:dyDescent="0.25">
      <c r="C859" s="131"/>
      <c r="D859" s="129"/>
      <c r="E859" s="129"/>
      <c r="F859" s="121"/>
      <c r="G859" s="117"/>
      <c r="H859" s="118"/>
      <c r="I859" s="119"/>
      <c r="J859" s="119"/>
      <c r="K859" s="120"/>
      <c r="L859" s="120"/>
    </row>
    <row r="860" spans="3:12" x14ac:dyDescent="0.25">
      <c r="C860" s="131"/>
      <c r="D860" s="129"/>
      <c r="E860" s="129"/>
      <c r="F860" s="121"/>
      <c r="G860" s="117"/>
      <c r="H860" s="118"/>
      <c r="I860" s="119"/>
      <c r="J860" s="119"/>
      <c r="K860" s="120"/>
      <c r="L860" s="120"/>
    </row>
    <row r="861" spans="3:12" x14ac:dyDescent="0.25">
      <c r="C861" s="131"/>
      <c r="D861" s="129"/>
      <c r="E861" s="129"/>
      <c r="F861" s="121"/>
      <c r="G861" s="117"/>
      <c r="H861" s="118"/>
      <c r="I861" s="119"/>
      <c r="J861" s="119"/>
      <c r="K861" s="120"/>
      <c r="L861" s="120"/>
    </row>
    <row r="862" spans="3:12" x14ac:dyDescent="0.25">
      <c r="C862" s="131"/>
      <c r="D862" s="129"/>
      <c r="E862" s="129"/>
      <c r="F862" s="121"/>
      <c r="G862" s="117"/>
      <c r="H862" s="118"/>
      <c r="I862" s="119"/>
      <c r="J862" s="119"/>
      <c r="K862" s="120"/>
      <c r="L862" s="120"/>
    </row>
    <row r="863" spans="3:12" x14ac:dyDescent="0.25">
      <c r="C863" s="131"/>
      <c r="D863" s="129"/>
      <c r="E863" s="129"/>
      <c r="F863" s="121"/>
      <c r="G863" s="117"/>
      <c r="H863" s="118"/>
      <c r="I863" s="119"/>
      <c r="J863" s="119"/>
      <c r="K863" s="120"/>
      <c r="L863" s="120"/>
    </row>
    <row r="864" spans="3:12" x14ac:dyDescent="0.25">
      <c r="C864" s="131"/>
      <c r="D864" s="129"/>
      <c r="E864" s="129"/>
      <c r="F864" s="121"/>
      <c r="G864" s="117"/>
      <c r="H864" s="118"/>
      <c r="I864" s="119"/>
      <c r="J864" s="119"/>
      <c r="K864" s="120"/>
      <c r="L864" s="120"/>
    </row>
    <row r="865" spans="3:12" x14ac:dyDescent="0.25">
      <c r="C865" s="131"/>
      <c r="D865" s="129"/>
      <c r="E865" s="129"/>
      <c r="F865" s="121"/>
      <c r="G865" s="117"/>
      <c r="H865" s="118"/>
      <c r="I865" s="119"/>
      <c r="J865" s="119"/>
      <c r="K865" s="120"/>
      <c r="L865" s="120"/>
    </row>
    <row r="866" spans="3:12" x14ac:dyDescent="0.25">
      <c r="C866" s="131"/>
      <c r="D866" s="129"/>
      <c r="E866" s="129"/>
      <c r="F866" s="121"/>
      <c r="G866" s="117"/>
      <c r="H866" s="118"/>
      <c r="I866" s="119"/>
      <c r="J866" s="119"/>
      <c r="K866" s="120"/>
      <c r="L866" s="120"/>
    </row>
    <row r="867" spans="3:12" x14ac:dyDescent="0.25">
      <c r="C867" s="131"/>
      <c r="D867" s="129"/>
      <c r="E867" s="129"/>
      <c r="F867" s="121"/>
      <c r="G867" s="117"/>
      <c r="H867" s="118"/>
      <c r="I867" s="119"/>
      <c r="J867" s="119"/>
      <c r="K867" s="120"/>
      <c r="L867" s="120"/>
    </row>
    <row r="868" spans="3:12" x14ac:dyDescent="0.25">
      <c r="C868" s="131"/>
      <c r="D868" s="129"/>
      <c r="E868" s="129"/>
      <c r="F868" s="121"/>
      <c r="G868" s="117"/>
      <c r="H868" s="118"/>
      <c r="I868" s="119"/>
      <c r="J868" s="119"/>
      <c r="K868" s="120"/>
      <c r="L868" s="120"/>
    </row>
    <row r="869" spans="3:12" x14ac:dyDescent="0.25">
      <c r="C869" s="131"/>
      <c r="D869" s="129"/>
      <c r="E869" s="129"/>
      <c r="F869" s="121"/>
      <c r="G869" s="117"/>
      <c r="H869" s="118"/>
      <c r="I869" s="119"/>
      <c r="J869" s="119"/>
      <c r="K869" s="120"/>
      <c r="L869" s="120"/>
    </row>
    <row r="870" spans="3:12" x14ac:dyDescent="0.25">
      <c r="C870" s="131"/>
      <c r="D870" s="129"/>
      <c r="E870" s="129"/>
      <c r="F870" s="121"/>
      <c r="G870" s="117"/>
      <c r="H870" s="118"/>
      <c r="I870" s="119"/>
      <c r="J870" s="119"/>
      <c r="K870" s="120"/>
      <c r="L870" s="120"/>
    </row>
    <row r="871" spans="3:12" x14ac:dyDescent="0.25">
      <c r="C871" s="131"/>
      <c r="D871" s="129"/>
      <c r="E871" s="129"/>
      <c r="F871" s="121"/>
      <c r="G871" s="117"/>
      <c r="H871" s="118"/>
      <c r="I871" s="119"/>
      <c r="J871" s="119"/>
      <c r="K871" s="120"/>
      <c r="L871" s="120"/>
    </row>
    <row r="872" spans="3:12" x14ac:dyDescent="0.25">
      <c r="C872" s="131"/>
      <c r="D872" s="129"/>
      <c r="E872" s="129"/>
      <c r="F872" s="121"/>
      <c r="G872" s="117"/>
      <c r="H872" s="118"/>
      <c r="I872" s="119"/>
      <c r="J872" s="119"/>
      <c r="K872" s="120"/>
      <c r="L872" s="120"/>
    </row>
    <row r="873" spans="3:12" x14ac:dyDescent="0.25">
      <c r="C873" s="131"/>
      <c r="D873" s="129"/>
      <c r="E873" s="129"/>
      <c r="F873" s="121"/>
      <c r="G873" s="117"/>
      <c r="H873" s="118"/>
      <c r="I873" s="119"/>
      <c r="J873" s="119"/>
      <c r="K873" s="120"/>
      <c r="L873" s="120"/>
    </row>
    <row r="874" spans="3:12" x14ac:dyDescent="0.25">
      <c r="C874" s="131"/>
      <c r="D874" s="129"/>
      <c r="E874" s="129"/>
      <c r="F874" s="121"/>
      <c r="G874" s="117"/>
      <c r="H874" s="118"/>
      <c r="I874" s="119"/>
      <c r="J874" s="119"/>
      <c r="K874" s="120"/>
      <c r="L874" s="120"/>
    </row>
    <row r="875" spans="3:12" x14ac:dyDescent="0.25">
      <c r="C875" s="131"/>
      <c r="D875" s="129"/>
      <c r="E875" s="129"/>
      <c r="F875" s="121"/>
      <c r="G875" s="117"/>
      <c r="H875" s="118"/>
      <c r="I875" s="119"/>
      <c r="J875" s="119"/>
      <c r="K875" s="120"/>
      <c r="L875" s="120"/>
    </row>
    <row r="876" spans="3:12" x14ac:dyDescent="0.25">
      <c r="C876" s="131"/>
      <c r="D876" s="129"/>
      <c r="E876" s="129"/>
      <c r="F876" s="121"/>
      <c r="G876" s="117"/>
      <c r="H876" s="118"/>
      <c r="I876" s="119"/>
      <c r="J876" s="119"/>
      <c r="K876" s="120"/>
      <c r="L876" s="120"/>
    </row>
    <row r="877" spans="3:12" x14ac:dyDescent="0.25">
      <c r="C877" s="131"/>
      <c r="D877" s="129"/>
      <c r="E877" s="129"/>
      <c r="F877" s="121"/>
      <c r="G877" s="117"/>
      <c r="H877" s="118"/>
      <c r="I877" s="119"/>
      <c r="J877" s="119"/>
      <c r="K877" s="120"/>
      <c r="L877" s="120"/>
    </row>
    <row r="878" spans="3:12" x14ac:dyDescent="0.25">
      <c r="C878" s="131"/>
      <c r="D878" s="129"/>
      <c r="E878" s="129"/>
      <c r="F878" s="121"/>
      <c r="G878" s="117"/>
      <c r="H878" s="118"/>
      <c r="I878" s="119"/>
      <c r="J878" s="119"/>
      <c r="K878" s="120"/>
      <c r="L878" s="120"/>
    </row>
    <row r="879" spans="3:12" x14ac:dyDescent="0.25">
      <c r="C879" s="131"/>
      <c r="D879" s="129"/>
      <c r="E879" s="129"/>
      <c r="F879" s="121"/>
      <c r="G879" s="117"/>
      <c r="H879" s="118"/>
      <c r="I879" s="119"/>
      <c r="J879" s="119"/>
      <c r="K879" s="120"/>
      <c r="L879" s="120"/>
    </row>
    <row r="880" spans="3:12" x14ac:dyDescent="0.25">
      <c r="C880" s="131"/>
      <c r="D880" s="129"/>
      <c r="E880" s="129"/>
      <c r="F880" s="121"/>
      <c r="G880" s="117"/>
      <c r="H880" s="118"/>
      <c r="I880" s="119"/>
      <c r="J880" s="119"/>
      <c r="K880" s="120"/>
      <c r="L880" s="120"/>
    </row>
    <row r="881" spans="3:12" x14ac:dyDescent="0.25">
      <c r="C881" s="131"/>
      <c r="D881" s="129"/>
      <c r="E881" s="129"/>
      <c r="F881" s="121"/>
      <c r="G881" s="117"/>
      <c r="H881" s="118"/>
      <c r="I881" s="119"/>
      <c r="J881" s="119"/>
      <c r="K881" s="120"/>
      <c r="L881" s="120"/>
    </row>
    <row r="882" spans="3:12" x14ac:dyDescent="0.25">
      <c r="C882" s="131"/>
      <c r="D882" s="129"/>
      <c r="E882" s="129"/>
      <c r="F882" s="121"/>
      <c r="G882" s="117"/>
      <c r="H882" s="118"/>
      <c r="I882" s="119"/>
      <c r="J882" s="119"/>
      <c r="K882" s="120"/>
      <c r="L882" s="120"/>
    </row>
    <row r="883" spans="3:12" x14ac:dyDescent="0.25">
      <c r="C883" s="131"/>
      <c r="D883" s="129"/>
      <c r="E883" s="129"/>
      <c r="F883" s="121"/>
      <c r="G883" s="117"/>
      <c r="H883" s="118"/>
      <c r="I883" s="119"/>
      <c r="J883" s="119"/>
      <c r="K883" s="120"/>
      <c r="L883" s="120"/>
    </row>
    <row r="884" spans="3:12" x14ac:dyDescent="0.25">
      <c r="C884" s="131"/>
      <c r="D884" s="129"/>
      <c r="E884" s="129"/>
      <c r="F884" s="121"/>
      <c r="G884" s="117"/>
      <c r="H884" s="118"/>
      <c r="I884" s="119"/>
      <c r="J884" s="119"/>
      <c r="K884" s="120"/>
      <c r="L884" s="120"/>
    </row>
    <row r="885" spans="3:12" x14ac:dyDescent="0.25">
      <c r="C885" s="131"/>
      <c r="D885" s="129"/>
      <c r="E885" s="129"/>
      <c r="F885" s="121"/>
      <c r="G885" s="117"/>
      <c r="H885" s="118"/>
      <c r="I885" s="119"/>
      <c r="J885" s="119"/>
      <c r="K885" s="120"/>
      <c r="L885" s="120"/>
    </row>
    <row r="886" spans="3:12" x14ac:dyDescent="0.25">
      <c r="C886" s="131"/>
      <c r="D886" s="129"/>
      <c r="E886" s="129"/>
      <c r="F886" s="121"/>
      <c r="G886" s="117"/>
      <c r="H886" s="118"/>
      <c r="I886" s="119"/>
      <c r="J886" s="119"/>
      <c r="K886" s="120"/>
      <c r="L886" s="120"/>
    </row>
    <row r="887" spans="3:12" x14ac:dyDescent="0.25">
      <c r="C887" s="131"/>
      <c r="D887" s="129"/>
      <c r="E887" s="129"/>
      <c r="F887" s="121"/>
      <c r="G887" s="117"/>
      <c r="H887" s="118"/>
      <c r="I887" s="119"/>
      <c r="J887" s="119"/>
      <c r="K887" s="120"/>
      <c r="L887" s="120"/>
    </row>
    <row r="888" spans="3:12" x14ac:dyDescent="0.25">
      <c r="C888" s="131"/>
      <c r="D888" s="129"/>
      <c r="E888" s="129"/>
      <c r="F888" s="121"/>
      <c r="G888" s="117"/>
      <c r="H888" s="118"/>
      <c r="I888" s="119"/>
      <c r="J888" s="119"/>
      <c r="K888" s="120"/>
      <c r="L888" s="120"/>
    </row>
    <row r="889" spans="3:12" x14ac:dyDescent="0.25">
      <c r="C889" s="131"/>
      <c r="D889" s="129"/>
      <c r="E889" s="129"/>
      <c r="F889" s="121"/>
      <c r="G889" s="117"/>
      <c r="H889" s="118"/>
      <c r="I889" s="119"/>
      <c r="J889" s="119"/>
      <c r="K889" s="120"/>
      <c r="L889" s="120"/>
    </row>
    <row r="890" spans="3:12" x14ac:dyDescent="0.25">
      <c r="C890" s="131"/>
      <c r="D890" s="129"/>
      <c r="E890" s="129"/>
      <c r="F890" s="121"/>
      <c r="G890" s="117"/>
      <c r="H890" s="118"/>
      <c r="I890" s="119"/>
      <c r="J890" s="119"/>
      <c r="K890" s="120"/>
      <c r="L890" s="120"/>
    </row>
    <row r="891" spans="3:12" x14ac:dyDescent="0.25">
      <c r="C891" s="131"/>
      <c r="D891" s="129"/>
      <c r="E891" s="129"/>
      <c r="F891" s="121"/>
      <c r="G891" s="117"/>
      <c r="H891" s="118"/>
      <c r="I891" s="119"/>
      <c r="J891" s="119"/>
      <c r="K891" s="120"/>
      <c r="L891" s="120"/>
    </row>
    <row r="892" spans="3:12" x14ac:dyDescent="0.25">
      <c r="C892" s="131"/>
      <c r="D892" s="129"/>
      <c r="E892" s="129"/>
      <c r="F892" s="121"/>
      <c r="G892" s="117"/>
      <c r="H892" s="118"/>
      <c r="I892" s="119"/>
      <c r="J892" s="119"/>
      <c r="K892" s="120"/>
      <c r="L892" s="120"/>
    </row>
    <row r="893" spans="3:12" x14ac:dyDescent="0.25">
      <c r="C893" s="131"/>
      <c r="D893" s="129"/>
      <c r="E893" s="129"/>
      <c r="F893" s="121"/>
      <c r="G893" s="117"/>
      <c r="H893" s="118"/>
      <c r="I893" s="119"/>
      <c r="J893" s="119"/>
      <c r="K893" s="120"/>
      <c r="L893" s="120"/>
    </row>
    <row r="894" spans="3:12" x14ac:dyDescent="0.25">
      <c r="C894" s="131"/>
      <c r="D894" s="129"/>
      <c r="E894" s="129"/>
      <c r="F894" s="121"/>
      <c r="G894" s="117"/>
      <c r="H894" s="118"/>
      <c r="I894" s="119"/>
      <c r="J894" s="119"/>
      <c r="K894" s="120"/>
      <c r="L894" s="120"/>
    </row>
    <row r="895" spans="3:12" x14ac:dyDescent="0.25">
      <c r="C895" s="131"/>
      <c r="D895" s="129"/>
      <c r="E895" s="129"/>
      <c r="F895" s="121"/>
      <c r="G895" s="117"/>
      <c r="H895" s="118"/>
      <c r="I895" s="119"/>
      <c r="J895" s="119"/>
      <c r="K895" s="120"/>
      <c r="L895" s="120"/>
    </row>
    <row r="896" spans="3:12" x14ac:dyDescent="0.25">
      <c r="C896" s="131"/>
      <c r="D896" s="129"/>
      <c r="E896" s="129"/>
      <c r="F896" s="121"/>
      <c r="G896" s="117"/>
      <c r="H896" s="118"/>
      <c r="I896" s="119"/>
      <c r="J896" s="119"/>
      <c r="K896" s="120"/>
      <c r="L896" s="120"/>
    </row>
    <row r="897" spans="3:12" x14ac:dyDescent="0.25">
      <c r="C897" s="131"/>
      <c r="D897" s="129"/>
      <c r="E897" s="129"/>
      <c r="F897" s="121"/>
      <c r="G897" s="117"/>
      <c r="H897" s="118"/>
      <c r="I897" s="119"/>
      <c r="J897" s="119"/>
      <c r="K897" s="120"/>
      <c r="L897" s="120"/>
    </row>
    <row r="898" spans="3:12" x14ac:dyDescent="0.25">
      <c r="C898" s="131"/>
      <c r="D898" s="129"/>
      <c r="E898" s="129"/>
      <c r="F898" s="121"/>
      <c r="G898" s="117"/>
      <c r="H898" s="118"/>
      <c r="I898" s="119"/>
      <c r="J898" s="119"/>
      <c r="K898" s="120"/>
      <c r="L898" s="120"/>
    </row>
    <row r="899" spans="3:12" x14ac:dyDescent="0.25">
      <c r="C899" s="131"/>
      <c r="D899" s="129"/>
      <c r="E899" s="129"/>
      <c r="F899" s="121"/>
      <c r="G899" s="117"/>
      <c r="H899" s="118"/>
      <c r="I899" s="119"/>
      <c r="J899" s="119"/>
      <c r="K899" s="120"/>
      <c r="L899" s="120"/>
    </row>
    <row r="900" spans="3:12" x14ac:dyDescent="0.25">
      <c r="C900" s="131"/>
      <c r="D900" s="129"/>
      <c r="E900" s="129"/>
      <c r="F900" s="121"/>
      <c r="G900" s="117"/>
      <c r="H900" s="118"/>
      <c r="I900" s="119"/>
      <c r="J900" s="119"/>
      <c r="K900" s="120"/>
      <c r="L900" s="120"/>
    </row>
    <row r="901" spans="3:12" x14ac:dyDescent="0.25">
      <c r="C901" s="131"/>
      <c r="D901" s="129"/>
      <c r="E901" s="129"/>
      <c r="F901" s="121"/>
      <c r="G901" s="117"/>
      <c r="H901" s="118"/>
      <c r="I901" s="119"/>
      <c r="J901" s="119"/>
      <c r="K901" s="120"/>
      <c r="L901" s="120"/>
    </row>
    <row r="902" spans="3:12" x14ac:dyDescent="0.25">
      <c r="C902" s="131"/>
      <c r="D902" s="129"/>
      <c r="E902" s="129"/>
      <c r="F902" s="121"/>
      <c r="G902" s="117"/>
      <c r="H902" s="118"/>
      <c r="I902" s="119"/>
      <c r="J902" s="119"/>
      <c r="K902" s="120"/>
      <c r="L902" s="120"/>
    </row>
    <row r="903" spans="3:12" x14ac:dyDescent="0.25">
      <c r="C903" s="131"/>
      <c r="D903" s="129"/>
      <c r="E903" s="129"/>
      <c r="F903" s="121"/>
      <c r="G903" s="117"/>
      <c r="H903" s="118"/>
      <c r="I903" s="119"/>
      <c r="J903" s="119"/>
      <c r="K903" s="120"/>
      <c r="L903" s="120"/>
    </row>
    <row r="904" spans="3:12" x14ac:dyDescent="0.25">
      <c r="C904" s="131"/>
      <c r="D904" s="129"/>
      <c r="E904" s="129"/>
      <c r="F904" s="121"/>
      <c r="G904" s="117"/>
      <c r="H904" s="118"/>
      <c r="I904" s="119"/>
      <c r="J904" s="119"/>
      <c r="K904" s="120"/>
      <c r="L904" s="120"/>
    </row>
    <row r="905" spans="3:12" x14ac:dyDescent="0.25">
      <c r="C905" s="131"/>
      <c r="D905" s="129"/>
      <c r="E905" s="129"/>
      <c r="F905" s="121"/>
      <c r="G905" s="117"/>
      <c r="H905" s="118"/>
      <c r="I905" s="119"/>
      <c r="J905" s="119"/>
      <c r="K905" s="120"/>
      <c r="L905" s="120"/>
    </row>
    <row r="906" spans="3:12" x14ac:dyDescent="0.25">
      <c r="C906" s="131"/>
      <c r="D906" s="129"/>
      <c r="E906" s="129"/>
      <c r="F906" s="121"/>
      <c r="G906" s="117"/>
      <c r="H906" s="118"/>
      <c r="I906" s="119"/>
      <c r="J906" s="119"/>
      <c r="K906" s="120"/>
      <c r="L906" s="120"/>
    </row>
    <row r="907" spans="3:12" x14ac:dyDescent="0.25">
      <c r="C907" s="131"/>
      <c r="D907" s="129"/>
      <c r="E907" s="129"/>
      <c r="F907" s="121"/>
      <c r="G907" s="117"/>
      <c r="H907" s="118"/>
      <c r="I907" s="119"/>
      <c r="J907" s="119"/>
      <c r="K907" s="120"/>
      <c r="L907" s="120"/>
    </row>
    <row r="908" spans="3:12" x14ac:dyDescent="0.25">
      <c r="C908" s="131"/>
      <c r="D908" s="129"/>
      <c r="E908" s="129"/>
      <c r="F908" s="121"/>
      <c r="G908" s="117"/>
      <c r="H908" s="118"/>
      <c r="I908" s="119"/>
      <c r="J908" s="119"/>
      <c r="K908" s="120"/>
      <c r="L908" s="120"/>
    </row>
    <row r="909" spans="3:12" x14ac:dyDescent="0.25">
      <c r="C909" s="131"/>
      <c r="D909" s="129"/>
      <c r="E909" s="129"/>
      <c r="F909" s="121"/>
      <c r="G909" s="117"/>
      <c r="H909" s="118"/>
      <c r="I909" s="119"/>
      <c r="J909" s="119"/>
      <c r="K909" s="120"/>
      <c r="L909" s="120"/>
    </row>
    <row r="910" spans="3:12" x14ac:dyDescent="0.25">
      <c r="C910" s="131"/>
      <c r="D910" s="129"/>
      <c r="E910" s="129"/>
      <c r="F910" s="121"/>
      <c r="G910" s="117"/>
      <c r="H910" s="118"/>
      <c r="I910" s="119"/>
      <c r="J910" s="119"/>
      <c r="K910" s="120"/>
      <c r="L910" s="120"/>
    </row>
    <row r="911" spans="3:12" x14ac:dyDescent="0.25">
      <c r="C911" s="131"/>
      <c r="D911" s="129"/>
      <c r="E911" s="129"/>
      <c r="F911" s="121"/>
      <c r="G911" s="117"/>
      <c r="H911" s="118"/>
      <c r="I911" s="119"/>
      <c r="J911" s="119"/>
      <c r="K911" s="120"/>
      <c r="L911" s="120"/>
    </row>
    <row r="912" spans="3:12" x14ac:dyDescent="0.25">
      <c r="C912" s="131"/>
      <c r="D912" s="129"/>
      <c r="E912" s="129"/>
      <c r="F912" s="121"/>
      <c r="G912" s="117"/>
      <c r="H912" s="118"/>
      <c r="I912" s="119"/>
      <c r="J912" s="119"/>
      <c r="K912" s="120"/>
      <c r="L912" s="120"/>
    </row>
    <row r="913" spans="3:12" x14ac:dyDescent="0.25">
      <c r="C913" s="131"/>
      <c r="D913" s="129"/>
      <c r="E913" s="129"/>
      <c r="F913" s="121"/>
      <c r="G913" s="117"/>
      <c r="H913" s="118"/>
      <c r="I913" s="119"/>
      <c r="J913" s="119"/>
      <c r="K913" s="120"/>
      <c r="L913" s="120"/>
    </row>
    <row r="914" spans="3:12" x14ac:dyDescent="0.25">
      <c r="C914" s="131"/>
      <c r="D914" s="129"/>
      <c r="E914" s="129"/>
      <c r="F914" s="121"/>
      <c r="G914" s="117"/>
      <c r="H914" s="118"/>
      <c r="I914" s="119"/>
      <c r="J914" s="119"/>
      <c r="K914" s="120"/>
      <c r="L914" s="120"/>
    </row>
    <row r="915" spans="3:12" x14ac:dyDescent="0.25">
      <c r="C915" s="131"/>
      <c r="D915" s="129"/>
      <c r="E915" s="129"/>
      <c r="F915" s="121"/>
      <c r="G915" s="117"/>
      <c r="H915" s="118"/>
      <c r="I915" s="119"/>
      <c r="J915" s="119"/>
      <c r="K915" s="120"/>
      <c r="L915" s="120"/>
    </row>
    <row r="916" spans="3:12" x14ac:dyDescent="0.25">
      <c r="C916" s="131"/>
      <c r="D916" s="129"/>
      <c r="E916" s="129"/>
      <c r="F916" s="121"/>
      <c r="G916" s="117"/>
      <c r="H916" s="118"/>
      <c r="I916" s="119"/>
      <c r="J916" s="119"/>
      <c r="K916" s="120"/>
      <c r="L916" s="120"/>
    </row>
    <row r="917" spans="3:12" x14ac:dyDescent="0.25">
      <c r="C917" s="131"/>
      <c r="D917" s="129"/>
      <c r="E917" s="129"/>
      <c r="F917" s="121"/>
      <c r="G917" s="117"/>
      <c r="H917" s="118"/>
      <c r="I917" s="119"/>
      <c r="J917" s="119"/>
      <c r="K917" s="120"/>
      <c r="L917" s="120"/>
    </row>
    <row r="918" spans="3:12" x14ac:dyDescent="0.25">
      <c r="C918" s="131"/>
      <c r="D918" s="129"/>
      <c r="E918" s="129"/>
      <c r="F918" s="121"/>
      <c r="G918" s="117"/>
      <c r="H918" s="118"/>
      <c r="I918" s="119"/>
      <c r="J918" s="119"/>
      <c r="K918" s="120"/>
      <c r="L918" s="120"/>
    </row>
    <row r="919" spans="3:12" x14ac:dyDescent="0.25">
      <c r="C919" s="131"/>
      <c r="D919" s="129"/>
      <c r="E919" s="129"/>
      <c r="F919" s="121"/>
      <c r="G919" s="117"/>
      <c r="H919" s="118"/>
      <c r="I919" s="119"/>
      <c r="J919" s="119"/>
      <c r="K919" s="120"/>
      <c r="L919" s="120"/>
    </row>
    <row r="920" spans="3:12" x14ac:dyDescent="0.25">
      <c r="C920" s="131"/>
      <c r="D920" s="129"/>
      <c r="E920" s="129"/>
      <c r="F920" s="121"/>
      <c r="G920" s="117"/>
      <c r="H920" s="118"/>
      <c r="I920" s="119"/>
      <c r="J920" s="119"/>
      <c r="K920" s="120"/>
      <c r="L920" s="120"/>
    </row>
    <row r="921" spans="3:12" x14ac:dyDescent="0.25">
      <c r="C921" s="131"/>
      <c r="D921" s="129"/>
      <c r="E921" s="129"/>
      <c r="F921" s="121"/>
      <c r="G921" s="117"/>
      <c r="H921" s="118"/>
      <c r="I921" s="119"/>
      <c r="J921" s="119"/>
      <c r="K921" s="120"/>
      <c r="L921" s="120"/>
    </row>
    <row r="922" spans="3:12" x14ac:dyDescent="0.25">
      <c r="C922" s="131"/>
      <c r="D922" s="129"/>
      <c r="E922" s="129"/>
      <c r="F922" s="121"/>
      <c r="G922" s="117"/>
      <c r="H922" s="118"/>
      <c r="I922" s="119"/>
      <c r="J922" s="119"/>
      <c r="K922" s="120"/>
      <c r="L922" s="120"/>
    </row>
    <row r="923" spans="3:12" x14ac:dyDescent="0.25">
      <c r="C923" s="131"/>
      <c r="D923" s="129"/>
      <c r="E923" s="129"/>
      <c r="F923" s="121"/>
      <c r="G923" s="117"/>
      <c r="H923" s="118"/>
      <c r="I923" s="119"/>
      <c r="J923" s="119"/>
      <c r="K923" s="120"/>
      <c r="L923" s="120"/>
    </row>
    <row r="924" spans="3:12" x14ac:dyDescent="0.25">
      <c r="C924" s="131"/>
      <c r="D924" s="129"/>
      <c r="E924" s="129"/>
      <c r="F924" s="121"/>
      <c r="G924" s="117"/>
      <c r="H924" s="118"/>
      <c r="I924" s="119"/>
      <c r="J924" s="119"/>
      <c r="K924" s="120"/>
      <c r="L924" s="120"/>
    </row>
    <row r="925" spans="3:12" x14ac:dyDescent="0.25">
      <c r="C925" s="131"/>
      <c r="D925" s="129"/>
      <c r="E925" s="129"/>
      <c r="F925" s="121"/>
      <c r="G925" s="117"/>
      <c r="H925" s="118"/>
      <c r="I925" s="119"/>
      <c r="J925" s="119"/>
      <c r="K925" s="120"/>
      <c r="L925" s="120"/>
    </row>
    <row r="926" spans="3:12" x14ac:dyDescent="0.25">
      <c r="C926" s="131"/>
      <c r="D926" s="129"/>
      <c r="E926" s="129"/>
      <c r="F926" s="121"/>
      <c r="G926" s="117"/>
      <c r="H926" s="118"/>
      <c r="I926" s="119"/>
      <c r="J926" s="119"/>
      <c r="K926" s="120"/>
      <c r="L926" s="120"/>
    </row>
    <row r="927" spans="3:12" x14ac:dyDescent="0.25">
      <c r="C927" s="131"/>
      <c r="D927" s="129"/>
      <c r="E927" s="129"/>
      <c r="F927" s="121"/>
      <c r="G927" s="117"/>
      <c r="H927" s="118"/>
      <c r="I927" s="119"/>
      <c r="J927" s="119"/>
      <c r="K927" s="120"/>
      <c r="L927" s="120"/>
    </row>
    <row r="928" spans="3:12" x14ac:dyDescent="0.25">
      <c r="C928" s="131"/>
      <c r="D928" s="129"/>
      <c r="E928" s="129"/>
      <c r="F928" s="121"/>
      <c r="G928" s="117"/>
      <c r="H928" s="118"/>
      <c r="I928" s="119"/>
      <c r="J928" s="119"/>
      <c r="K928" s="120"/>
      <c r="L928" s="120"/>
    </row>
    <row r="929" spans="3:12" x14ac:dyDescent="0.25">
      <c r="C929" s="131"/>
      <c r="D929" s="129"/>
      <c r="E929" s="129"/>
      <c r="F929" s="121"/>
      <c r="G929" s="117"/>
      <c r="H929" s="118"/>
      <c r="I929" s="119"/>
      <c r="J929" s="119"/>
      <c r="K929" s="120"/>
      <c r="L929" s="120"/>
    </row>
    <row r="930" spans="3:12" x14ac:dyDescent="0.25">
      <c r="C930" s="131"/>
      <c r="D930" s="129"/>
      <c r="E930" s="129"/>
      <c r="F930" s="121"/>
      <c r="G930" s="117"/>
      <c r="H930" s="118"/>
      <c r="I930" s="119"/>
      <c r="J930" s="119"/>
      <c r="K930" s="120"/>
      <c r="L930" s="120"/>
    </row>
    <row r="931" spans="3:12" x14ac:dyDescent="0.25">
      <c r="C931" s="131"/>
      <c r="D931" s="129"/>
      <c r="E931" s="129"/>
      <c r="F931" s="121"/>
      <c r="G931" s="117"/>
      <c r="H931" s="118"/>
      <c r="I931" s="119"/>
      <c r="J931" s="119"/>
      <c r="K931" s="120"/>
      <c r="L931" s="120"/>
    </row>
    <row r="932" spans="3:12" x14ac:dyDescent="0.25">
      <c r="C932" s="131"/>
      <c r="D932" s="129"/>
      <c r="E932" s="129"/>
      <c r="F932" s="121"/>
      <c r="G932" s="117"/>
      <c r="H932" s="118"/>
      <c r="I932" s="119"/>
      <c r="J932" s="119"/>
      <c r="K932" s="120"/>
      <c r="L932" s="120"/>
    </row>
    <row r="933" spans="3:12" x14ac:dyDescent="0.25">
      <c r="C933" s="131"/>
      <c r="D933" s="129"/>
      <c r="E933" s="129"/>
      <c r="F933" s="121"/>
      <c r="G933" s="117"/>
      <c r="H933" s="118"/>
      <c r="I933" s="119"/>
      <c r="J933" s="119"/>
      <c r="K933" s="120"/>
      <c r="L933" s="120"/>
    </row>
    <row r="934" spans="3:12" x14ac:dyDescent="0.25">
      <c r="C934" s="131"/>
      <c r="D934" s="129"/>
      <c r="E934" s="129"/>
      <c r="F934" s="121"/>
      <c r="G934" s="117"/>
      <c r="H934" s="118"/>
      <c r="I934" s="119"/>
      <c r="J934" s="119"/>
      <c r="K934" s="120"/>
      <c r="L934" s="120"/>
    </row>
    <row r="935" spans="3:12" x14ac:dyDescent="0.25">
      <c r="C935" s="131"/>
      <c r="D935" s="129"/>
      <c r="E935" s="129"/>
      <c r="F935" s="121"/>
      <c r="G935" s="117"/>
      <c r="H935" s="118"/>
      <c r="I935" s="119"/>
      <c r="J935" s="119"/>
      <c r="K935" s="120"/>
      <c r="L935" s="120"/>
    </row>
    <row r="936" spans="3:12" x14ac:dyDescent="0.25">
      <c r="C936" s="131"/>
      <c r="D936" s="129"/>
      <c r="E936" s="129"/>
      <c r="F936" s="121"/>
      <c r="G936" s="117"/>
      <c r="H936" s="118"/>
      <c r="I936" s="119"/>
      <c r="J936" s="119"/>
      <c r="K936" s="120"/>
      <c r="L936" s="120"/>
    </row>
    <row r="937" spans="3:12" x14ac:dyDescent="0.25">
      <c r="C937" s="131"/>
      <c r="D937" s="129"/>
      <c r="E937" s="129"/>
      <c r="F937" s="121"/>
      <c r="G937" s="117"/>
      <c r="H937" s="118"/>
      <c r="I937" s="119"/>
      <c r="J937" s="119"/>
      <c r="K937" s="120"/>
      <c r="L937" s="120"/>
    </row>
    <row r="938" spans="3:12" x14ac:dyDescent="0.25">
      <c r="C938" s="131"/>
      <c r="D938" s="129"/>
      <c r="E938" s="129"/>
      <c r="F938" s="121"/>
      <c r="G938" s="117"/>
      <c r="H938" s="118"/>
      <c r="I938" s="119"/>
      <c r="J938" s="119"/>
      <c r="K938" s="120"/>
      <c r="L938" s="120"/>
    </row>
    <row r="939" spans="3:12" x14ac:dyDescent="0.25">
      <c r="C939" s="131"/>
      <c r="D939" s="129"/>
      <c r="E939" s="129"/>
      <c r="F939" s="121"/>
      <c r="G939" s="117"/>
      <c r="H939" s="118"/>
      <c r="I939" s="119"/>
      <c r="J939" s="119"/>
      <c r="K939" s="120"/>
      <c r="L939" s="120"/>
    </row>
    <row r="940" spans="3:12" x14ac:dyDescent="0.25">
      <c r="C940" s="131"/>
      <c r="D940" s="129"/>
      <c r="E940" s="129"/>
      <c r="F940" s="121"/>
      <c r="G940" s="117"/>
      <c r="H940" s="118"/>
      <c r="I940" s="119"/>
      <c r="J940" s="119"/>
      <c r="K940" s="120"/>
      <c r="L940" s="120"/>
    </row>
    <row r="941" spans="3:12" x14ac:dyDescent="0.25">
      <c r="C941" s="131"/>
      <c r="D941" s="129"/>
      <c r="E941" s="129"/>
      <c r="F941" s="121"/>
      <c r="G941" s="117"/>
      <c r="H941" s="118"/>
      <c r="I941" s="119"/>
      <c r="J941" s="119"/>
      <c r="K941" s="120"/>
      <c r="L941" s="120"/>
    </row>
    <row r="942" spans="3:12" x14ac:dyDescent="0.25">
      <c r="C942" s="131"/>
      <c r="D942" s="129"/>
      <c r="E942" s="129"/>
      <c r="F942" s="121"/>
      <c r="G942" s="117"/>
      <c r="H942" s="118"/>
      <c r="I942" s="119"/>
      <c r="J942" s="119"/>
      <c r="K942" s="120"/>
      <c r="L942" s="120"/>
    </row>
    <row r="943" spans="3:12" x14ac:dyDescent="0.25">
      <c r="C943" s="131"/>
      <c r="D943" s="129"/>
      <c r="E943" s="129"/>
      <c r="F943" s="121"/>
      <c r="G943" s="117"/>
      <c r="H943" s="118"/>
      <c r="I943" s="119"/>
      <c r="J943" s="119"/>
      <c r="K943" s="120"/>
      <c r="L943" s="120"/>
    </row>
    <row r="944" spans="3:12" x14ac:dyDescent="0.25">
      <c r="C944" s="131"/>
      <c r="D944" s="129"/>
      <c r="E944" s="129"/>
      <c r="F944" s="121"/>
      <c r="G944" s="117"/>
      <c r="H944" s="118"/>
      <c r="I944" s="119"/>
      <c r="J944" s="119"/>
      <c r="K944" s="120"/>
      <c r="L944" s="120"/>
    </row>
    <row r="945" spans="3:12" x14ac:dyDescent="0.25">
      <c r="C945" s="131"/>
      <c r="D945" s="129"/>
      <c r="E945" s="129"/>
      <c r="F945" s="121"/>
      <c r="G945" s="117"/>
      <c r="H945" s="118"/>
      <c r="I945" s="119"/>
      <c r="J945" s="119"/>
      <c r="K945" s="120"/>
      <c r="L945" s="120"/>
    </row>
    <row r="946" spans="3:12" x14ac:dyDescent="0.25">
      <c r="C946" s="131"/>
      <c r="D946" s="129"/>
      <c r="E946" s="129"/>
      <c r="F946" s="121"/>
      <c r="G946" s="117"/>
      <c r="H946" s="118"/>
      <c r="I946" s="119"/>
      <c r="J946" s="119"/>
      <c r="K946" s="120"/>
      <c r="L946" s="120"/>
    </row>
    <row r="947" spans="3:12" x14ac:dyDescent="0.25">
      <c r="C947" s="131"/>
      <c r="D947" s="129"/>
      <c r="E947" s="129"/>
      <c r="F947" s="121"/>
      <c r="G947" s="117"/>
      <c r="H947" s="118"/>
      <c r="I947" s="119"/>
      <c r="J947" s="119"/>
      <c r="K947" s="120"/>
      <c r="L947" s="120"/>
    </row>
    <row r="948" spans="3:12" x14ac:dyDescent="0.25">
      <c r="C948" s="131"/>
      <c r="D948" s="129"/>
      <c r="E948" s="129"/>
      <c r="F948" s="121"/>
      <c r="G948" s="117"/>
      <c r="H948" s="118"/>
      <c r="I948" s="119"/>
      <c r="J948" s="119"/>
      <c r="K948" s="120"/>
      <c r="L948" s="120"/>
    </row>
    <row r="949" spans="3:12" x14ac:dyDescent="0.25">
      <c r="C949" s="131"/>
      <c r="D949" s="129"/>
      <c r="E949" s="129"/>
      <c r="F949" s="121"/>
      <c r="G949" s="117"/>
      <c r="H949" s="118"/>
      <c r="I949" s="119"/>
      <c r="J949" s="119"/>
      <c r="K949" s="120"/>
      <c r="L949" s="120"/>
    </row>
    <row r="950" spans="3:12" x14ac:dyDescent="0.25">
      <c r="C950" s="131"/>
      <c r="D950" s="129"/>
      <c r="E950" s="129"/>
      <c r="F950" s="121"/>
      <c r="G950" s="117"/>
      <c r="H950" s="118"/>
      <c r="I950" s="119"/>
      <c r="J950" s="119"/>
      <c r="K950" s="120"/>
      <c r="L950" s="120"/>
    </row>
    <row r="951" spans="3:12" x14ac:dyDescent="0.25">
      <c r="C951" s="131"/>
      <c r="D951" s="129"/>
      <c r="E951" s="129"/>
      <c r="F951" s="121"/>
      <c r="G951" s="117"/>
      <c r="H951" s="118"/>
      <c r="I951" s="119"/>
      <c r="J951" s="119"/>
      <c r="K951" s="120"/>
      <c r="L951" s="120"/>
    </row>
    <row r="952" spans="3:12" x14ac:dyDescent="0.25">
      <c r="C952" s="131"/>
      <c r="D952" s="129"/>
      <c r="E952" s="129"/>
      <c r="F952" s="121"/>
      <c r="G952" s="117"/>
      <c r="H952" s="118"/>
      <c r="I952" s="119"/>
      <c r="J952" s="119"/>
      <c r="K952" s="120"/>
      <c r="L952" s="120"/>
    </row>
    <row r="953" spans="3:12" x14ac:dyDescent="0.25">
      <c r="C953" s="131"/>
      <c r="D953" s="129"/>
      <c r="E953" s="129"/>
      <c r="F953" s="121"/>
      <c r="G953" s="117"/>
      <c r="H953" s="118"/>
      <c r="I953" s="119"/>
      <c r="J953" s="119"/>
      <c r="K953" s="120"/>
      <c r="L953" s="120"/>
    </row>
    <row r="954" spans="3:12" x14ac:dyDescent="0.25">
      <c r="C954" s="131"/>
      <c r="D954" s="129"/>
      <c r="E954" s="129"/>
      <c r="F954" s="121"/>
      <c r="G954" s="117"/>
      <c r="H954" s="118"/>
      <c r="I954" s="119"/>
      <c r="J954" s="119"/>
      <c r="K954" s="120"/>
      <c r="L954" s="120"/>
    </row>
    <row r="955" spans="3:12" x14ac:dyDescent="0.25">
      <c r="C955" s="131"/>
      <c r="D955" s="129"/>
      <c r="E955" s="129"/>
      <c r="F955" s="121"/>
      <c r="G955" s="117"/>
      <c r="H955" s="118"/>
      <c r="I955" s="119"/>
      <c r="J955" s="119"/>
      <c r="K955" s="120"/>
      <c r="L955" s="120"/>
    </row>
    <row r="956" spans="3:12" x14ac:dyDescent="0.25">
      <c r="C956" s="131"/>
      <c r="D956" s="129"/>
      <c r="E956" s="129"/>
      <c r="F956" s="121"/>
      <c r="G956" s="117"/>
      <c r="H956" s="118"/>
      <c r="I956" s="119"/>
      <c r="J956" s="119"/>
      <c r="K956" s="120"/>
      <c r="L956" s="120"/>
    </row>
    <row r="957" spans="3:12" x14ac:dyDescent="0.25">
      <c r="C957" s="131"/>
      <c r="D957" s="129"/>
      <c r="E957" s="129"/>
      <c r="F957" s="121"/>
      <c r="G957" s="117"/>
      <c r="H957" s="118"/>
      <c r="I957" s="119"/>
      <c r="J957" s="119"/>
      <c r="K957" s="120"/>
      <c r="L957" s="120"/>
    </row>
    <row r="958" spans="3:12" x14ac:dyDescent="0.25">
      <c r="C958" s="131"/>
      <c r="D958" s="129"/>
      <c r="E958" s="129"/>
      <c r="F958" s="121"/>
      <c r="G958" s="117"/>
      <c r="H958" s="118"/>
      <c r="I958" s="119"/>
      <c r="J958" s="119"/>
      <c r="K958" s="120"/>
      <c r="L958" s="120"/>
    </row>
    <row r="959" spans="3:12" x14ac:dyDescent="0.25">
      <c r="C959" s="131"/>
      <c r="D959" s="129"/>
      <c r="E959" s="129"/>
      <c r="F959" s="121"/>
      <c r="G959" s="117"/>
      <c r="H959" s="118"/>
      <c r="I959" s="119"/>
      <c r="J959" s="119"/>
      <c r="K959" s="120"/>
      <c r="L959" s="120"/>
    </row>
    <row r="960" spans="3:12" x14ac:dyDescent="0.25">
      <c r="C960" s="131"/>
      <c r="D960" s="129"/>
      <c r="E960" s="129"/>
      <c r="F960" s="121"/>
      <c r="G960" s="117"/>
      <c r="H960" s="118"/>
      <c r="I960" s="119"/>
      <c r="J960" s="119"/>
      <c r="K960" s="120"/>
      <c r="L960" s="120"/>
    </row>
    <row r="961" spans="3:12" x14ac:dyDescent="0.25">
      <c r="C961" s="131"/>
      <c r="D961" s="129"/>
      <c r="E961" s="129"/>
      <c r="F961" s="121"/>
      <c r="G961" s="117"/>
      <c r="H961" s="118"/>
      <c r="I961" s="119"/>
      <c r="J961" s="119"/>
      <c r="K961" s="120"/>
      <c r="L961" s="120"/>
    </row>
    <row r="962" spans="3:12" x14ac:dyDescent="0.25">
      <c r="C962" s="131"/>
      <c r="D962" s="129"/>
      <c r="E962" s="129"/>
      <c r="F962" s="121"/>
      <c r="G962" s="117"/>
      <c r="H962" s="118"/>
      <c r="I962" s="119"/>
      <c r="J962" s="119"/>
      <c r="K962" s="120"/>
      <c r="L962" s="120"/>
    </row>
    <row r="963" spans="3:12" x14ac:dyDescent="0.25">
      <c r="C963" s="131"/>
      <c r="D963" s="129"/>
      <c r="E963" s="129"/>
      <c r="F963" s="121"/>
      <c r="G963" s="117"/>
      <c r="H963" s="118"/>
      <c r="I963" s="119"/>
      <c r="J963" s="119"/>
      <c r="K963" s="120"/>
      <c r="L963" s="120"/>
    </row>
    <row r="964" spans="3:12" x14ac:dyDescent="0.25">
      <c r="C964" s="131"/>
      <c r="D964" s="129"/>
      <c r="E964" s="129"/>
      <c r="F964" s="121"/>
      <c r="G964" s="117"/>
      <c r="H964" s="118"/>
      <c r="I964" s="119"/>
      <c r="J964" s="119"/>
      <c r="K964" s="120"/>
      <c r="L964" s="120"/>
    </row>
    <row r="965" spans="3:12" x14ac:dyDescent="0.25">
      <c r="C965" s="131"/>
      <c r="D965" s="129"/>
      <c r="E965" s="129"/>
      <c r="F965" s="121"/>
      <c r="G965" s="117"/>
      <c r="H965" s="118"/>
      <c r="I965" s="119"/>
      <c r="J965" s="119"/>
      <c r="K965" s="120"/>
      <c r="L965" s="120"/>
    </row>
    <row r="966" spans="3:12" x14ac:dyDescent="0.25">
      <c r="C966" s="131"/>
      <c r="D966" s="129"/>
      <c r="E966" s="129"/>
      <c r="F966" s="121"/>
      <c r="G966" s="117"/>
      <c r="H966" s="118"/>
      <c r="I966" s="119"/>
      <c r="J966" s="119"/>
      <c r="K966" s="120"/>
      <c r="L966" s="120"/>
    </row>
    <row r="967" spans="3:12" x14ac:dyDescent="0.25">
      <c r="C967" s="131"/>
      <c r="D967" s="129"/>
      <c r="E967" s="129"/>
      <c r="F967" s="121"/>
      <c r="G967" s="117"/>
      <c r="H967" s="118"/>
      <c r="I967" s="119"/>
      <c r="J967" s="119"/>
      <c r="K967" s="120"/>
      <c r="L967" s="120"/>
    </row>
    <row r="968" spans="3:12" x14ac:dyDescent="0.25">
      <c r="C968" s="131"/>
      <c r="D968" s="129"/>
      <c r="E968" s="129"/>
      <c r="F968" s="121"/>
      <c r="G968" s="117"/>
      <c r="H968" s="118"/>
      <c r="I968" s="119"/>
      <c r="J968" s="119"/>
      <c r="K968" s="120"/>
      <c r="L968" s="120"/>
    </row>
    <row r="969" spans="3:12" x14ac:dyDescent="0.25">
      <c r="C969" s="131"/>
      <c r="D969" s="129"/>
      <c r="E969" s="129"/>
      <c r="F969" s="121"/>
      <c r="G969" s="117"/>
      <c r="H969" s="118"/>
      <c r="I969" s="119"/>
      <c r="J969" s="119"/>
      <c r="K969" s="120"/>
      <c r="L969" s="120"/>
    </row>
    <row r="970" spans="3:12" x14ac:dyDescent="0.25">
      <c r="C970" s="131"/>
      <c r="D970" s="129"/>
      <c r="E970" s="129"/>
      <c r="F970" s="121"/>
      <c r="G970" s="117"/>
      <c r="H970" s="118"/>
      <c r="I970" s="119"/>
      <c r="J970" s="119"/>
      <c r="K970" s="120"/>
      <c r="L970" s="120"/>
    </row>
    <row r="971" spans="3:12" x14ac:dyDescent="0.25">
      <c r="C971" s="131"/>
      <c r="D971" s="129"/>
      <c r="E971" s="129"/>
      <c r="F971" s="121"/>
      <c r="G971" s="117"/>
      <c r="H971" s="118"/>
      <c r="I971" s="119"/>
      <c r="J971" s="119"/>
      <c r="K971" s="120"/>
      <c r="L971" s="120"/>
    </row>
    <row r="972" spans="3:12" x14ac:dyDescent="0.25">
      <c r="C972" s="131"/>
      <c r="D972" s="129"/>
      <c r="E972" s="129"/>
      <c r="F972" s="121"/>
      <c r="G972" s="117"/>
      <c r="H972" s="118"/>
      <c r="I972" s="119"/>
      <c r="J972" s="119"/>
      <c r="K972" s="120"/>
      <c r="L972" s="120"/>
    </row>
    <row r="973" spans="3:12" x14ac:dyDescent="0.25">
      <c r="C973" s="131"/>
      <c r="D973" s="129"/>
      <c r="E973" s="129"/>
      <c r="F973" s="121"/>
      <c r="G973" s="117"/>
      <c r="H973" s="118"/>
      <c r="I973" s="119"/>
      <c r="J973" s="119"/>
      <c r="K973" s="120"/>
      <c r="L973" s="120"/>
    </row>
    <row r="974" spans="3:12" x14ac:dyDescent="0.25">
      <c r="C974" s="131"/>
      <c r="D974" s="129"/>
      <c r="E974" s="129"/>
      <c r="F974" s="121"/>
      <c r="G974" s="117"/>
      <c r="H974" s="118"/>
      <c r="I974" s="119"/>
      <c r="J974" s="119"/>
      <c r="K974" s="120"/>
      <c r="L974" s="120"/>
    </row>
    <row r="975" spans="3:12" x14ac:dyDescent="0.25">
      <c r="C975" s="131"/>
      <c r="D975" s="129"/>
      <c r="E975" s="129"/>
      <c r="F975" s="121"/>
      <c r="G975" s="117"/>
      <c r="H975" s="118"/>
      <c r="I975" s="119"/>
      <c r="J975" s="119"/>
      <c r="K975" s="120"/>
      <c r="L975" s="120"/>
    </row>
    <row r="976" spans="3:12" x14ac:dyDescent="0.25">
      <c r="C976" s="131"/>
      <c r="D976" s="129"/>
      <c r="E976" s="129"/>
      <c r="F976" s="121"/>
      <c r="G976" s="117"/>
      <c r="H976" s="118"/>
      <c r="I976" s="119"/>
      <c r="J976" s="119"/>
      <c r="K976" s="120"/>
      <c r="L976" s="120"/>
    </row>
    <row r="977" spans="3:12" x14ac:dyDescent="0.25">
      <c r="C977" s="131"/>
      <c r="D977" s="129"/>
      <c r="E977" s="129"/>
      <c r="F977" s="121"/>
      <c r="G977" s="117"/>
      <c r="H977" s="118"/>
      <c r="I977" s="119"/>
      <c r="J977" s="119"/>
      <c r="K977" s="120"/>
      <c r="L977" s="120"/>
    </row>
    <row r="978" spans="3:12" x14ac:dyDescent="0.25">
      <c r="C978" s="131"/>
      <c r="D978" s="129"/>
      <c r="E978" s="129"/>
      <c r="F978" s="121"/>
      <c r="G978" s="117"/>
      <c r="H978" s="118"/>
      <c r="I978" s="119"/>
      <c r="J978" s="119"/>
      <c r="K978" s="120"/>
      <c r="L978" s="120"/>
    </row>
    <row r="979" spans="3:12" x14ac:dyDescent="0.25">
      <c r="C979" s="131"/>
      <c r="D979" s="129"/>
      <c r="E979" s="129"/>
      <c r="F979" s="121"/>
      <c r="G979" s="117"/>
      <c r="H979" s="118"/>
      <c r="I979" s="119"/>
      <c r="J979" s="119"/>
      <c r="K979" s="120"/>
      <c r="L979" s="120"/>
    </row>
    <row r="980" spans="3:12" x14ac:dyDescent="0.25">
      <c r="C980" s="131"/>
      <c r="D980" s="129"/>
      <c r="E980" s="129"/>
      <c r="F980" s="121"/>
      <c r="G980" s="117"/>
      <c r="H980" s="118"/>
      <c r="I980" s="119"/>
      <c r="J980" s="119"/>
      <c r="K980" s="120"/>
      <c r="L980" s="120"/>
    </row>
    <row r="981" spans="3:12" x14ac:dyDescent="0.25">
      <c r="C981" s="131"/>
      <c r="D981" s="129"/>
      <c r="E981" s="129"/>
      <c r="F981" s="121"/>
      <c r="G981" s="117"/>
      <c r="H981" s="118"/>
      <c r="I981" s="119"/>
      <c r="J981" s="119"/>
      <c r="K981" s="120"/>
      <c r="L981" s="120"/>
    </row>
    <row r="982" spans="3:12" x14ac:dyDescent="0.25">
      <c r="C982" s="131"/>
      <c r="D982" s="129"/>
      <c r="E982" s="129"/>
      <c r="F982" s="121"/>
      <c r="G982" s="117"/>
      <c r="H982" s="118"/>
      <c r="I982" s="119"/>
      <c r="J982" s="119"/>
      <c r="K982" s="120"/>
      <c r="L982" s="120"/>
    </row>
    <row r="983" spans="3:12" x14ac:dyDescent="0.25">
      <c r="C983" s="131"/>
      <c r="D983" s="129"/>
      <c r="E983" s="129"/>
      <c r="F983" s="121"/>
      <c r="G983" s="117"/>
      <c r="H983" s="118"/>
      <c r="I983" s="119"/>
      <c r="J983" s="119"/>
      <c r="K983" s="120"/>
      <c r="L983" s="120"/>
    </row>
    <row r="984" spans="3:12" x14ac:dyDescent="0.25">
      <c r="C984" s="131"/>
      <c r="D984" s="129"/>
      <c r="E984" s="129"/>
      <c r="F984" s="121"/>
      <c r="G984" s="117"/>
      <c r="H984" s="118"/>
      <c r="I984" s="119"/>
      <c r="J984" s="119"/>
      <c r="K984" s="120"/>
      <c r="L984" s="120"/>
    </row>
    <row r="985" spans="3:12" x14ac:dyDescent="0.25">
      <c r="C985" s="131"/>
      <c r="D985" s="129"/>
      <c r="E985" s="129"/>
      <c r="F985" s="121"/>
      <c r="G985" s="117"/>
      <c r="H985" s="118"/>
      <c r="I985" s="119"/>
      <c r="J985" s="119"/>
      <c r="K985" s="120"/>
      <c r="L985" s="120"/>
    </row>
    <row r="986" spans="3:12" x14ac:dyDescent="0.25">
      <c r="C986" s="131"/>
      <c r="D986" s="129"/>
      <c r="E986" s="129"/>
      <c r="F986" s="121"/>
      <c r="G986" s="117"/>
      <c r="H986" s="118"/>
      <c r="I986" s="119"/>
      <c r="J986" s="119"/>
      <c r="K986" s="120"/>
      <c r="L986" s="120"/>
    </row>
    <row r="987" spans="3:12" x14ac:dyDescent="0.25">
      <c r="C987" s="131"/>
      <c r="D987" s="129"/>
      <c r="E987" s="129"/>
      <c r="F987" s="121"/>
      <c r="G987" s="117"/>
      <c r="H987" s="118"/>
      <c r="I987" s="119"/>
      <c r="J987" s="119"/>
      <c r="K987" s="120"/>
      <c r="L987" s="120"/>
    </row>
    <row r="988" spans="3:12" x14ac:dyDescent="0.25">
      <c r="C988" s="131"/>
      <c r="D988" s="129"/>
      <c r="E988" s="129"/>
      <c r="F988" s="121"/>
      <c r="G988" s="117"/>
      <c r="H988" s="118"/>
      <c r="I988" s="119"/>
      <c r="J988" s="119"/>
      <c r="K988" s="120"/>
      <c r="L988" s="120"/>
    </row>
    <row r="989" spans="3:12" x14ac:dyDescent="0.25">
      <c r="C989" s="131"/>
      <c r="D989" s="129"/>
      <c r="E989" s="129"/>
      <c r="F989" s="121"/>
      <c r="G989" s="117"/>
      <c r="H989" s="118"/>
      <c r="I989" s="119"/>
      <c r="J989" s="119"/>
      <c r="K989" s="120"/>
      <c r="L989" s="120"/>
    </row>
    <row r="990" spans="3:12" x14ac:dyDescent="0.25">
      <c r="C990" s="131"/>
      <c r="D990" s="129"/>
      <c r="E990" s="129"/>
      <c r="F990" s="121"/>
      <c r="G990" s="117"/>
      <c r="H990" s="118"/>
      <c r="I990" s="119"/>
      <c r="J990" s="119"/>
      <c r="K990" s="120"/>
      <c r="L990" s="120"/>
    </row>
    <row r="991" spans="3:12" x14ac:dyDescent="0.25">
      <c r="C991" s="131"/>
      <c r="D991" s="129"/>
      <c r="E991" s="129"/>
      <c r="F991" s="121"/>
      <c r="G991" s="117"/>
      <c r="H991" s="118"/>
      <c r="I991" s="119"/>
      <c r="J991" s="119"/>
      <c r="K991" s="120"/>
      <c r="L991" s="120"/>
    </row>
    <row r="992" spans="3:12" x14ac:dyDescent="0.25">
      <c r="C992" s="131"/>
      <c r="D992" s="129"/>
      <c r="E992" s="129"/>
      <c r="F992" s="121"/>
      <c r="G992" s="117"/>
      <c r="H992" s="118"/>
      <c r="I992" s="119"/>
      <c r="J992" s="119"/>
      <c r="K992" s="120"/>
      <c r="L992" s="120"/>
    </row>
    <row r="993" spans="3:12" x14ac:dyDescent="0.25">
      <c r="C993" s="131"/>
      <c r="D993" s="129"/>
      <c r="E993" s="129"/>
      <c r="F993" s="121"/>
      <c r="G993" s="117"/>
      <c r="H993" s="118"/>
      <c r="I993" s="119"/>
      <c r="J993" s="119"/>
      <c r="K993" s="120"/>
      <c r="L993" s="120"/>
    </row>
    <row r="994" spans="3:12" x14ac:dyDescent="0.25">
      <c r="C994" s="131"/>
      <c r="D994" s="129"/>
      <c r="E994" s="129"/>
      <c r="F994" s="121"/>
      <c r="G994" s="117"/>
      <c r="H994" s="118"/>
      <c r="I994" s="119"/>
      <c r="J994" s="119"/>
      <c r="K994" s="120"/>
      <c r="L994" s="120"/>
    </row>
    <row r="995" spans="3:12" x14ac:dyDescent="0.25">
      <c r="C995" s="131"/>
      <c r="D995" s="129"/>
      <c r="E995" s="129"/>
      <c r="F995" s="121"/>
      <c r="G995" s="117"/>
      <c r="H995" s="118"/>
      <c r="I995" s="119"/>
      <c r="J995" s="119"/>
      <c r="K995" s="120"/>
      <c r="L995" s="120"/>
    </row>
    <row r="996" spans="3:12" x14ac:dyDescent="0.25">
      <c r="C996" s="131"/>
      <c r="D996" s="129"/>
      <c r="E996" s="129"/>
      <c r="F996" s="121"/>
      <c r="G996" s="117"/>
      <c r="H996" s="118"/>
      <c r="I996" s="119"/>
      <c r="J996" s="119"/>
      <c r="K996" s="120"/>
      <c r="L996" s="120"/>
    </row>
    <row r="997" spans="3:12" x14ac:dyDescent="0.25">
      <c r="C997" s="131"/>
      <c r="D997" s="129"/>
      <c r="E997" s="129"/>
      <c r="F997" s="121"/>
      <c r="G997" s="117"/>
      <c r="H997" s="118"/>
      <c r="I997" s="119"/>
      <c r="J997" s="119"/>
      <c r="K997" s="120"/>
      <c r="L997" s="120"/>
    </row>
    <row r="998" spans="3:12" x14ac:dyDescent="0.25">
      <c r="C998" s="131"/>
      <c r="D998" s="129"/>
      <c r="E998" s="129"/>
      <c r="F998" s="121"/>
      <c r="G998" s="117"/>
      <c r="H998" s="118"/>
      <c r="I998" s="119"/>
      <c r="J998" s="119"/>
      <c r="K998" s="120"/>
      <c r="L998" s="120"/>
    </row>
    <row r="999" spans="3:12" x14ac:dyDescent="0.25">
      <c r="C999" s="131"/>
      <c r="D999" s="129"/>
      <c r="E999" s="129"/>
      <c r="F999" s="121"/>
      <c r="G999" s="117"/>
      <c r="H999" s="118"/>
      <c r="I999" s="119"/>
      <c r="J999" s="119"/>
      <c r="K999" s="120"/>
      <c r="L999" s="120"/>
    </row>
    <row r="1000" spans="3:12" x14ac:dyDescent="0.25">
      <c r="C1000" s="131"/>
      <c r="D1000" s="129"/>
      <c r="E1000" s="129"/>
      <c r="F1000" s="121"/>
      <c r="G1000" s="117"/>
      <c r="H1000" s="118"/>
      <c r="I1000" s="119"/>
      <c r="J1000" s="119"/>
      <c r="K1000" s="120"/>
      <c r="L1000" s="120"/>
    </row>
    <row r="1001" spans="3:12" x14ac:dyDescent="0.25">
      <c r="C1001" s="131"/>
      <c r="D1001" s="129"/>
      <c r="E1001" s="129"/>
      <c r="F1001" s="121"/>
      <c r="G1001" s="117"/>
      <c r="H1001" s="118"/>
      <c r="I1001" s="119"/>
      <c r="J1001" s="119"/>
      <c r="K1001" s="120"/>
      <c r="L1001" s="120"/>
    </row>
    <row r="1002" spans="3:12" x14ac:dyDescent="0.25">
      <c r="C1002" s="131"/>
      <c r="D1002" s="129"/>
      <c r="E1002" s="129"/>
      <c r="F1002" s="121"/>
      <c r="G1002" s="117"/>
      <c r="H1002" s="118"/>
      <c r="I1002" s="119"/>
      <c r="J1002" s="119"/>
      <c r="K1002" s="120"/>
      <c r="L1002" s="120"/>
    </row>
    <row r="1003" spans="3:12" x14ac:dyDescent="0.25">
      <c r="C1003" s="131"/>
      <c r="D1003" s="129"/>
      <c r="E1003" s="129"/>
      <c r="F1003" s="121"/>
      <c r="G1003" s="117"/>
      <c r="H1003" s="118"/>
      <c r="I1003" s="119"/>
      <c r="J1003" s="119"/>
      <c r="K1003" s="120"/>
      <c r="L1003" s="120"/>
    </row>
    <row r="1004" spans="3:12" x14ac:dyDescent="0.25">
      <c r="C1004" s="131"/>
      <c r="D1004" s="129"/>
      <c r="E1004" s="129"/>
      <c r="F1004" s="121"/>
      <c r="G1004" s="117"/>
      <c r="H1004" s="118"/>
      <c r="I1004" s="119"/>
      <c r="J1004" s="119"/>
      <c r="K1004" s="120"/>
      <c r="L1004" s="120"/>
    </row>
    <row r="1005" spans="3:12" x14ac:dyDescent="0.25">
      <c r="C1005" s="131"/>
      <c r="D1005" s="129"/>
      <c r="E1005" s="129"/>
      <c r="F1005" s="121"/>
      <c r="G1005" s="117"/>
      <c r="H1005" s="118"/>
      <c r="I1005" s="119"/>
      <c r="J1005" s="119"/>
      <c r="K1005" s="120"/>
      <c r="L1005" s="120"/>
    </row>
    <row r="1006" spans="3:12" x14ac:dyDescent="0.25">
      <c r="C1006" s="131"/>
      <c r="D1006" s="129"/>
      <c r="E1006" s="129"/>
      <c r="F1006" s="121"/>
      <c r="G1006" s="117"/>
      <c r="H1006" s="118"/>
      <c r="I1006" s="119"/>
      <c r="J1006" s="119"/>
      <c r="K1006" s="120"/>
      <c r="L1006" s="120"/>
    </row>
    <row r="1007" spans="3:12" x14ac:dyDescent="0.25">
      <c r="C1007" s="131"/>
      <c r="D1007" s="129"/>
      <c r="E1007" s="129"/>
      <c r="F1007" s="121"/>
      <c r="G1007" s="117"/>
      <c r="H1007" s="118"/>
      <c r="I1007" s="119"/>
      <c r="J1007" s="119"/>
      <c r="K1007" s="120"/>
      <c r="L1007" s="120"/>
    </row>
    <row r="1008" spans="3:12" x14ac:dyDescent="0.25">
      <c r="C1008" s="131"/>
      <c r="D1008" s="129"/>
      <c r="E1008" s="129"/>
      <c r="F1008" s="121"/>
      <c r="G1008" s="117"/>
      <c r="H1008" s="118"/>
      <c r="I1008" s="119"/>
      <c r="J1008" s="119"/>
      <c r="K1008" s="120"/>
      <c r="L1008" s="120"/>
    </row>
    <row r="1009" spans="3:12" x14ac:dyDescent="0.25">
      <c r="C1009" s="131"/>
      <c r="D1009" s="129"/>
      <c r="E1009" s="129"/>
      <c r="F1009" s="121"/>
      <c r="G1009" s="117"/>
      <c r="H1009" s="118"/>
      <c r="I1009" s="119"/>
      <c r="J1009" s="119"/>
      <c r="K1009" s="120"/>
      <c r="L1009" s="120"/>
    </row>
    <row r="1010" spans="3:12" x14ac:dyDescent="0.25">
      <c r="C1010" s="131"/>
      <c r="D1010" s="129"/>
      <c r="E1010" s="129"/>
      <c r="F1010" s="121"/>
      <c r="G1010" s="117"/>
      <c r="H1010" s="118"/>
      <c r="I1010" s="119"/>
      <c r="J1010" s="119"/>
      <c r="K1010" s="120"/>
      <c r="L1010" s="120"/>
    </row>
    <row r="1011" spans="3:12" x14ac:dyDescent="0.25">
      <c r="C1011" s="131"/>
      <c r="D1011" s="129"/>
      <c r="E1011" s="129"/>
      <c r="F1011" s="121"/>
      <c r="G1011" s="117"/>
      <c r="H1011" s="118"/>
      <c r="I1011" s="119"/>
      <c r="J1011" s="119"/>
      <c r="K1011" s="120"/>
      <c r="L1011" s="120"/>
    </row>
    <row r="1012" spans="3:12" x14ac:dyDescent="0.25">
      <c r="C1012" s="131"/>
      <c r="D1012" s="129"/>
      <c r="E1012" s="129"/>
      <c r="F1012" s="121"/>
      <c r="G1012" s="117"/>
      <c r="H1012" s="118"/>
      <c r="I1012" s="119"/>
      <c r="J1012" s="119"/>
      <c r="K1012" s="120"/>
      <c r="L1012" s="120"/>
    </row>
    <row r="1013" spans="3:12" x14ac:dyDescent="0.25">
      <c r="C1013" s="131"/>
      <c r="D1013" s="129"/>
      <c r="E1013" s="129"/>
      <c r="F1013" s="121"/>
      <c r="G1013" s="117"/>
      <c r="H1013" s="118"/>
      <c r="I1013" s="119"/>
      <c r="J1013" s="119"/>
      <c r="K1013" s="120"/>
      <c r="L1013" s="120"/>
    </row>
    <row r="1014" spans="3:12" x14ac:dyDescent="0.25">
      <c r="C1014" s="131"/>
      <c r="D1014" s="129"/>
      <c r="E1014" s="129"/>
      <c r="F1014" s="121"/>
      <c r="G1014" s="117"/>
      <c r="H1014" s="118"/>
      <c r="I1014" s="119"/>
      <c r="J1014" s="119"/>
      <c r="K1014" s="120"/>
      <c r="L1014" s="120"/>
    </row>
    <row r="1015" spans="3:12" x14ac:dyDescent="0.25">
      <c r="C1015" s="131"/>
      <c r="D1015" s="129"/>
      <c r="E1015" s="129"/>
      <c r="F1015" s="121"/>
      <c r="G1015" s="117"/>
      <c r="H1015" s="118"/>
      <c r="I1015" s="119"/>
      <c r="J1015" s="119"/>
      <c r="K1015" s="120"/>
      <c r="L1015" s="120"/>
    </row>
    <row r="1016" spans="3:12" x14ac:dyDescent="0.25">
      <c r="C1016" s="131"/>
      <c r="D1016" s="129"/>
      <c r="E1016" s="129"/>
      <c r="F1016" s="121"/>
      <c r="G1016" s="117"/>
      <c r="H1016" s="118"/>
      <c r="I1016" s="119"/>
      <c r="J1016" s="119"/>
      <c r="K1016" s="120"/>
      <c r="L1016" s="120"/>
    </row>
    <row r="1017" spans="3:12" x14ac:dyDescent="0.25">
      <c r="C1017" s="131"/>
      <c r="D1017" s="129"/>
      <c r="E1017" s="129"/>
      <c r="F1017" s="121"/>
      <c r="G1017" s="117"/>
      <c r="H1017" s="118"/>
      <c r="I1017" s="119"/>
      <c r="J1017" s="119"/>
      <c r="K1017" s="120"/>
      <c r="L1017" s="120"/>
    </row>
    <row r="1018" spans="3:12" x14ac:dyDescent="0.25">
      <c r="C1018" s="131"/>
      <c r="D1018" s="129"/>
      <c r="E1018" s="129"/>
      <c r="F1018" s="121"/>
      <c r="G1018" s="117"/>
      <c r="H1018" s="118"/>
      <c r="I1018" s="119"/>
      <c r="J1018" s="119"/>
      <c r="K1018" s="120"/>
      <c r="L1018" s="120"/>
    </row>
    <row r="1019" spans="3:12" x14ac:dyDescent="0.25">
      <c r="C1019" s="131"/>
      <c r="D1019" s="129"/>
      <c r="E1019" s="129"/>
      <c r="F1019" s="121"/>
      <c r="G1019" s="117"/>
      <c r="H1019" s="118"/>
      <c r="I1019" s="119"/>
      <c r="J1019" s="119"/>
      <c r="K1019" s="120"/>
      <c r="L1019" s="120"/>
    </row>
    <row r="1020" spans="3:12" x14ac:dyDescent="0.25">
      <c r="C1020" s="131"/>
      <c r="D1020" s="129"/>
      <c r="E1020" s="129"/>
      <c r="F1020" s="121"/>
      <c r="G1020" s="117"/>
      <c r="H1020" s="118"/>
      <c r="I1020" s="119"/>
      <c r="J1020" s="119"/>
      <c r="K1020" s="120"/>
      <c r="L1020" s="120"/>
    </row>
    <row r="1021" spans="3:12" x14ac:dyDescent="0.25">
      <c r="C1021" s="131"/>
      <c r="D1021" s="129"/>
      <c r="E1021" s="129"/>
      <c r="F1021" s="121"/>
      <c r="G1021" s="117"/>
      <c r="H1021" s="118"/>
      <c r="I1021" s="119"/>
      <c r="J1021" s="119"/>
      <c r="K1021" s="120"/>
      <c r="L1021" s="120"/>
    </row>
    <row r="1022" spans="3:12" x14ac:dyDescent="0.25">
      <c r="C1022" s="131"/>
      <c r="D1022" s="129"/>
      <c r="E1022" s="129"/>
      <c r="F1022" s="121"/>
      <c r="G1022" s="117"/>
      <c r="H1022" s="118"/>
      <c r="I1022" s="119"/>
      <c r="J1022" s="119"/>
      <c r="K1022" s="120"/>
      <c r="L1022" s="120"/>
    </row>
    <row r="1023" spans="3:12" x14ac:dyDescent="0.25">
      <c r="C1023" s="131"/>
      <c r="D1023" s="129"/>
      <c r="E1023" s="129"/>
      <c r="F1023" s="121"/>
      <c r="G1023" s="117"/>
      <c r="H1023" s="118"/>
      <c r="I1023" s="119"/>
      <c r="J1023" s="119"/>
      <c r="K1023" s="120"/>
      <c r="L1023" s="120"/>
    </row>
    <row r="1024" spans="3:12" x14ac:dyDescent="0.25">
      <c r="C1024" s="131"/>
      <c r="D1024" s="129"/>
      <c r="E1024" s="129"/>
      <c r="F1024" s="121"/>
      <c r="G1024" s="117"/>
      <c r="H1024" s="118"/>
      <c r="I1024" s="119"/>
      <c r="J1024" s="119"/>
      <c r="K1024" s="120"/>
      <c r="L1024" s="120"/>
    </row>
    <row r="1025" spans="3:12" x14ac:dyDescent="0.25">
      <c r="C1025" s="131"/>
      <c r="D1025" s="129"/>
      <c r="E1025" s="129"/>
      <c r="F1025" s="121"/>
      <c r="G1025" s="117"/>
      <c r="H1025" s="118"/>
      <c r="I1025" s="119"/>
      <c r="J1025" s="119"/>
      <c r="K1025" s="120"/>
      <c r="L1025" s="120"/>
    </row>
    <row r="1026" spans="3:12" x14ac:dyDescent="0.25">
      <c r="C1026" s="131"/>
      <c r="D1026" s="129"/>
      <c r="E1026" s="129"/>
      <c r="F1026" s="121"/>
      <c r="G1026" s="117"/>
      <c r="H1026" s="118"/>
      <c r="I1026" s="119"/>
      <c r="J1026" s="119"/>
      <c r="K1026" s="120"/>
      <c r="L1026" s="120"/>
    </row>
    <row r="1027" spans="3:12" x14ac:dyDescent="0.25">
      <c r="C1027" s="131"/>
      <c r="D1027" s="129"/>
      <c r="E1027" s="129"/>
      <c r="F1027" s="121"/>
      <c r="G1027" s="117"/>
      <c r="H1027" s="118"/>
      <c r="I1027" s="119"/>
      <c r="J1027" s="119"/>
      <c r="K1027" s="120"/>
      <c r="L1027" s="120"/>
    </row>
    <row r="1028" spans="3:12" x14ac:dyDescent="0.25">
      <c r="C1028" s="131"/>
      <c r="D1028" s="129"/>
      <c r="E1028" s="129"/>
      <c r="F1028" s="121"/>
      <c r="G1028" s="117"/>
      <c r="H1028" s="118"/>
      <c r="I1028" s="119"/>
      <c r="J1028" s="119"/>
      <c r="K1028" s="120"/>
      <c r="L1028" s="120"/>
    </row>
    <row r="1029" spans="3:12" x14ac:dyDescent="0.25">
      <c r="C1029" s="131"/>
      <c r="D1029" s="129"/>
      <c r="E1029" s="129"/>
      <c r="F1029" s="121"/>
      <c r="G1029" s="117"/>
      <c r="H1029" s="118"/>
      <c r="I1029" s="119"/>
      <c r="J1029" s="119"/>
      <c r="K1029" s="120"/>
      <c r="L1029" s="120"/>
    </row>
    <row r="1030" spans="3:12" x14ac:dyDescent="0.25">
      <c r="C1030" s="131"/>
      <c r="D1030" s="129"/>
      <c r="E1030" s="129"/>
      <c r="F1030" s="121"/>
      <c r="G1030" s="117"/>
      <c r="H1030" s="118"/>
      <c r="I1030" s="119"/>
      <c r="J1030" s="119"/>
      <c r="K1030" s="120"/>
      <c r="L1030" s="120"/>
    </row>
    <row r="1031" spans="3:12" x14ac:dyDescent="0.25">
      <c r="C1031" s="131"/>
      <c r="D1031" s="129"/>
      <c r="E1031" s="129"/>
      <c r="F1031" s="121"/>
      <c r="G1031" s="117"/>
      <c r="H1031" s="118"/>
      <c r="I1031" s="119"/>
      <c r="J1031" s="119"/>
      <c r="K1031" s="120"/>
      <c r="L1031" s="120"/>
    </row>
    <row r="1032" spans="3:12" x14ac:dyDescent="0.25">
      <c r="C1032" s="131"/>
      <c r="D1032" s="129"/>
      <c r="E1032" s="129"/>
      <c r="F1032" s="121"/>
      <c r="G1032" s="117"/>
      <c r="H1032" s="118"/>
      <c r="I1032" s="119"/>
      <c r="J1032" s="119"/>
      <c r="K1032" s="120"/>
      <c r="L1032" s="120"/>
    </row>
    <row r="1033" spans="3:12" x14ac:dyDescent="0.25">
      <c r="C1033" s="131"/>
      <c r="D1033" s="129"/>
      <c r="E1033" s="129"/>
      <c r="F1033" s="121"/>
      <c r="G1033" s="117"/>
      <c r="H1033" s="118"/>
      <c r="I1033" s="119"/>
      <c r="J1033" s="119"/>
      <c r="K1033" s="120"/>
      <c r="L1033" s="120"/>
    </row>
    <row r="1034" spans="3:12" x14ac:dyDescent="0.25">
      <c r="C1034" s="131"/>
      <c r="D1034" s="129"/>
      <c r="E1034" s="129"/>
      <c r="F1034" s="121"/>
      <c r="G1034" s="117"/>
      <c r="H1034" s="118"/>
      <c r="I1034" s="119"/>
      <c r="J1034" s="119"/>
      <c r="K1034" s="120"/>
      <c r="L1034" s="120"/>
    </row>
    <row r="1035" spans="3:12" x14ac:dyDescent="0.25">
      <c r="C1035" s="131"/>
      <c r="D1035" s="129"/>
      <c r="E1035" s="129"/>
      <c r="F1035" s="121"/>
      <c r="G1035" s="117"/>
      <c r="H1035" s="118"/>
      <c r="I1035" s="119"/>
      <c r="J1035" s="119"/>
      <c r="K1035" s="120"/>
      <c r="L1035" s="120"/>
    </row>
    <row r="1036" spans="3:12" x14ac:dyDescent="0.25">
      <c r="C1036" s="131"/>
      <c r="D1036" s="129"/>
      <c r="E1036" s="129"/>
      <c r="F1036" s="121"/>
      <c r="G1036" s="117"/>
      <c r="H1036" s="118"/>
      <c r="I1036" s="119"/>
      <c r="J1036" s="119"/>
      <c r="K1036" s="120"/>
      <c r="L1036" s="120"/>
    </row>
    <row r="1037" spans="3:12" x14ac:dyDescent="0.25">
      <c r="C1037" s="131"/>
      <c r="D1037" s="129"/>
      <c r="E1037" s="129"/>
      <c r="F1037" s="121"/>
      <c r="G1037" s="117"/>
      <c r="H1037" s="118"/>
      <c r="I1037" s="119"/>
      <c r="J1037" s="119"/>
      <c r="K1037" s="120"/>
      <c r="L1037" s="120"/>
    </row>
    <row r="1038" spans="3:12" x14ac:dyDescent="0.25">
      <c r="C1038" s="131"/>
      <c r="D1038" s="129"/>
      <c r="E1038" s="129"/>
      <c r="F1038" s="121"/>
      <c r="G1038" s="117"/>
      <c r="H1038" s="118"/>
      <c r="I1038" s="119"/>
      <c r="J1038" s="119"/>
      <c r="K1038" s="120"/>
      <c r="L1038" s="120"/>
    </row>
    <row r="1039" spans="3:12" x14ac:dyDescent="0.25">
      <c r="C1039" s="131"/>
      <c r="D1039" s="129"/>
      <c r="E1039" s="129"/>
      <c r="F1039" s="121"/>
      <c r="G1039" s="117"/>
      <c r="H1039" s="118"/>
      <c r="I1039" s="119"/>
      <c r="J1039" s="119"/>
      <c r="K1039" s="120"/>
      <c r="L1039" s="120"/>
    </row>
    <row r="1040" spans="3:12" x14ac:dyDescent="0.25">
      <c r="C1040" s="131"/>
      <c r="D1040" s="129"/>
      <c r="E1040" s="129"/>
      <c r="F1040" s="121"/>
      <c r="G1040" s="117"/>
      <c r="H1040" s="118"/>
      <c r="I1040" s="119"/>
      <c r="J1040" s="119"/>
      <c r="K1040" s="120"/>
      <c r="L1040" s="120"/>
    </row>
    <row r="1041" spans="3:12" x14ac:dyDescent="0.25">
      <c r="C1041" s="131"/>
      <c r="D1041" s="129"/>
      <c r="E1041" s="129"/>
      <c r="F1041" s="121"/>
      <c r="G1041" s="117"/>
      <c r="H1041" s="118"/>
      <c r="I1041" s="119"/>
      <c r="J1041" s="119"/>
      <c r="K1041" s="120"/>
      <c r="L1041" s="120"/>
    </row>
    <row r="1042" spans="3:12" x14ac:dyDescent="0.25">
      <c r="C1042" s="131"/>
      <c r="D1042" s="129"/>
      <c r="E1042" s="129"/>
      <c r="F1042" s="121"/>
      <c r="G1042" s="117"/>
      <c r="H1042" s="118"/>
      <c r="I1042" s="119"/>
      <c r="J1042" s="119"/>
      <c r="K1042" s="120"/>
      <c r="L1042" s="120"/>
    </row>
    <row r="1043" spans="3:12" x14ac:dyDescent="0.25">
      <c r="C1043" s="131"/>
      <c r="D1043" s="129"/>
      <c r="E1043" s="129"/>
      <c r="F1043" s="121"/>
      <c r="G1043" s="117"/>
      <c r="H1043" s="118"/>
      <c r="I1043" s="119"/>
      <c r="J1043" s="119"/>
      <c r="K1043" s="120"/>
      <c r="L1043" s="120"/>
    </row>
    <row r="1044" spans="3:12" x14ac:dyDescent="0.25">
      <c r="C1044" s="131"/>
      <c r="D1044" s="129"/>
      <c r="E1044" s="129"/>
      <c r="F1044" s="121"/>
      <c r="G1044" s="117"/>
      <c r="H1044" s="118"/>
      <c r="I1044" s="119"/>
      <c r="J1044" s="119"/>
      <c r="K1044" s="120"/>
      <c r="L1044" s="120"/>
    </row>
    <row r="1045" spans="3:12" x14ac:dyDescent="0.25">
      <c r="C1045" s="131"/>
      <c r="D1045" s="129"/>
      <c r="E1045" s="129"/>
      <c r="F1045" s="121"/>
      <c r="G1045" s="117"/>
      <c r="H1045" s="118"/>
      <c r="I1045" s="119"/>
      <c r="J1045" s="119"/>
      <c r="K1045" s="120"/>
      <c r="L1045" s="120"/>
    </row>
    <row r="1046" spans="3:12" x14ac:dyDescent="0.25">
      <c r="C1046" s="131"/>
      <c r="D1046" s="129"/>
      <c r="E1046" s="129"/>
      <c r="F1046" s="121"/>
      <c r="G1046" s="117"/>
      <c r="H1046" s="118"/>
      <c r="I1046" s="119"/>
      <c r="J1046" s="119"/>
      <c r="K1046" s="120"/>
      <c r="L1046" s="120"/>
    </row>
    <row r="1047" spans="3:12" x14ac:dyDescent="0.25">
      <c r="C1047" s="131"/>
      <c r="D1047" s="129"/>
      <c r="E1047" s="129"/>
      <c r="F1047" s="121"/>
      <c r="G1047" s="117"/>
      <c r="H1047" s="118"/>
      <c r="I1047" s="119"/>
      <c r="J1047" s="119"/>
      <c r="K1047" s="120"/>
      <c r="L1047" s="120"/>
    </row>
    <row r="1048" spans="3:12" x14ac:dyDescent="0.25">
      <c r="C1048" s="131"/>
      <c r="D1048" s="129"/>
      <c r="E1048" s="129"/>
      <c r="F1048" s="121"/>
      <c r="G1048" s="117"/>
      <c r="H1048" s="118"/>
      <c r="I1048" s="119"/>
      <c r="J1048" s="119"/>
      <c r="K1048" s="120"/>
      <c r="L1048" s="120"/>
    </row>
    <row r="1049" spans="3:12" x14ac:dyDescent="0.25">
      <c r="C1049" s="131"/>
      <c r="D1049" s="129"/>
      <c r="E1049" s="129"/>
      <c r="F1049" s="121"/>
      <c r="G1049" s="117"/>
      <c r="H1049" s="118"/>
      <c r="I1049" s="119"/>
      <c r="J1049" s="119"/>
      <c r="K1049" s="120"/>
      <c r="L1049" s="120"/>
    </row>
    <row r="1050" spans="3:12" x14ac:dyDescent="0.25">
      <c r="C1050" s="131"/>
      <c r="D1050" s="129"/>
      <c r="E1050" s="129"/>
      <c r="F1050" s="121"/>
      <c r="G1050" s="117"/>
      <c r="H1050" s="118"/>
      <c r="I1050" s="119"/>
      <c r="J1050" s="119"/>
      <c r="K1050" s="120"/>
      <c r="L1050" s="120"/>
    </row>
    <row r="1051" spans="3:12" x14ac:dyDescent="0.25">
      <c r="C1051" s="131"/>
      <c r="D1051" s="129"/>
      <c r="E1051" s="129"/>
      <c r="F1051" s="121"/>
      <c r="G1051" s="117"/>
      <c r="H1051" s="118"/>
      <c r="I1051" s="119"/>
      <c r="J1051" s="119"/>
      <c r="K1051" s="120"/>
      <c r="L1051" s="120"/>
    </row>
    <row r="1052" spans="3:12" x14ac:dyDescent="0.25">
      <c r="C1052" s="131"/>
      <c r="D1052" s="129"/>
      <c r="E1052" s="129"/>
      <c r="F1052" s="121"/>
      <c r="G1052" s="117"/>
      <c r="H1052" s="118"/>
      <c r="I1052" s="119"/>
      <c r="J1052" s="119"/>
      <c r="K1052" s="120"/>
      <c r="L1052" s="120"/>
    </row>
    <row r="1053" spans="3:12" x14ac:dyDescent="0.25">
      <c r="C1053" s="131"/>
      <c r="D1053" s="129"/>
      <c r="E1053" s="129"/>
      <c r="F1053" s="121"/>
      <c r="G1053" s="117"/>
      <c r="H1053" s="118"/>
      <c r="I1053" s="119"/>
      <c r="J1053" s="119"/>
      <c r="K1053" s="120"/>
      <c r="L1053" s="120"/>
    </row>
    <row r="1054" spans="3:12" x14ac:dyDescent="0.25">
      <c r="C1054" s="131"/>
      <c r="D1054" s="129"/>
      <c r="E1054" s="129"/>
      <c r="F1054" s="121"/>
      <c r="G1054" s="117"/>
      <c r="H1054" s="118"/>
      <c r="I1054" s="119"/>
      <c r="J1054" s="119"/>
      <c r="K1054" s="120"/>
      <c r="L1054" s="120"/>
    </row>
    <row r="1055" spans="3:12" x14ac:dyDescent="0.25">
      <c r="C1055" s="131"/>
      <c r="D1055" s="129"/>
      <c r="E1055" s="129"/>
      <c r="F1055" s="121"/>
      <c r="G1055" s="117"/>
      <c r="H1055" s="118"/>
      <c r="I1055" s="119"/>
      <c r="J1055" s="119"/>
      <c r="K1055" s="120"/>
      <c r="L1055" s="120"/>
    </row>
    <row r="1056" spans="3:12" x14ac:dyDescent="0.25">
      <c r="C1056" s="131"/>
      <c r="D1056" s="129"/>
      <c r="E1056" s="129"/>
      <c r="F1056" s="121"/>
      <c r="G1056" s="117"/>
      <c r="H1056" s="118"/>
      <c r="I1056" s="119"/>
      <c r="J1056" s="119"/>
      <c r="K1056" s="120"/>
      <c r="L1056" s="120"/>
    </row>
    <row r="1057" spans="3:12" x14ac:dyDescent="0.25">
      <c r="C1057" s="131"/>
      <c r="D1057" s="129"/>
      <c r="E1057" s="129"/>
      <c r="F1057" s="121"/>
      <c r="G1057" s="117"/>
      <c r="H1057" s="118"/>
      <c r="I1057" s="119"/>
      <c r="J1057" s="119"/>
      <c r="K1057" s="120"/>
      <c r="L1057" s="120"/>
    </row>
    <row r="1058" spans="3:12" x14ac:dyDescent="0.25">
      <c r="C1058" s="131"/>
      <c r="D1058" s="129"/>
      <c r="E1058" s="129"/>
      <c r="F1058" s="121"/>
      <c r="G1058" s="117"/>
      <c r="H1058" s="118"/>
      <c r="I1058" s="119"/>
      <c r="J1058" s="119"/>
      <c r="K1058" s="120"/>
      <c r="L1058" s="120"/>
    </row>
    <row r="1059" spans="3:12" x14ac:dyDescent="0.25">
      <c r="C1059" s="131"/>
      <c r="D1059" s="129"/>
      <c r="E1059" s="129"/>
      <c r="F1059" s="121"/>
      <c r="G1059" s="117"/>
      <c r="H1059" s="118"/>
      <c r="I1059" s="119"/>
      <c r="J1059" s="119"/>
      <c r="K1059" s="120"/>
      <c r="L1059" s="120"/>
    </row>
    <row r="1060" spans="3:12" x14ac:dyDescent="0.25">
      <c r="C1060" s="131"/>
      <c r="D1060" s="129"/>
      <c r="E1060" s="129"/>
      <c r="F1060" s="121"/>
      <c r="G1060" s="117"/>
      <c r="H1060" s="118"/>
      <c r="I1060" s="119"/>
      <c r="J1060" s="119"/>
      <c r="K1060" s="120"/>
      <c r="L1060" s="120"/>
    </row>
    <row r="1061" spans="3:12" x14ac:dyDescent="0.25">
      <c r="C1061" s="131"/>
      <c r="D1061" s="129"/>
      <c r="E1061" s="129"/>
      <c r="F1061" s="121"/>
      <c r="G1061" s="117"/>
      <c r="H1061" s="118"/>
      <c r="I1061" s="119"/>
      <c r="J1061" s="119"/>
      <c r="K1061" s="120"/>
      <c r="L1061" s="120"/>
    </row>
    <row r="1062" spans="3:12" x14ac:dyDescent="0.25">
      <c r="C1062" s="131"/>
      <c r="D1062" s="129"/>
      <c r="E1062" s="129"/>
      <c r="F1062" s="121"/>
      <c r="G1062" s="117"/>
      <c r="H1062" s="118"/>
      <c r="I1062" s="119"/>
      <c r="J1062" s="119"/>
      <c r="K1062" s="120"/>
      <c r="L1062" s="120"/>
    </row>
    <row r="1063" spans="3:12" x14ac:dyDescent="0.25">
      <c r="C1063" s="131"/>
      <c r="D1063" s="129"/>
      <c r="E1063" s="129"/>
      <c r="F1063" s="121"/>
      <c r="G1063" s="117"/>
      <c r="H1063" s="118"/>
      <c r="I1063" s="119"/>
      <c r="J1063" s="119"/>
      <c r="K1063" s="120"/>
      <c r="L1063" s="120"/>
    </row>
    <row r="1064" spans="3:12" x14ac:dyDescent="0.25">
      <c r="C1064" s="131"/>
      <c r="D1064" s="129"/>
      <c r="E1064" s="129"/>
      <c r="F1064" s="121"/>
      <c r="G1064" s="117"/>
      <c r="H1064" s="118"/>
      <c r="I1064" s="119"/>
      <c r="J1064" s="119"/>
      <c r="K1064" s="120"/>
      <c r="L1064" s="120"/>
    </row>
    <row r="1065" spans="3:12" x14ac:dyDescent="0.25">
      <c r="C1065" s="131"/>
      <c r="D1065" s="129"/>
      <c r="E1065" s="129"/>
      <c r="F1065" s="121"/>
      <c r="G1065" s="117"/>
      <c r="H1065" s="118"/>
      <c r="I1065" s="119"/>
      <c r="J1065" s="119"/>
      <c r="K1065" s="120"/>
      <c r="L1065" s="120"/>
    </row>
    <row r="1066" spans="3:12" x14ac:dyDescent="0.25">
      <c r="C1066" s="131"/>
      <c r="D1066" s="129"/>
      <c r="E1066" s="129"/>
      <c r="F1066" s="121"/>
      <c r="G1066" s="117"/>
      <c r="H1066" s="118"/>
      <c r="I1066" s="119"/>
      <c r="J1066" s="119"/>
      <c r="K1066" s="120"/>
      <c r="L1066" s="120"/>
    </row>
    <row r="1067" spans="3:12" x14ac:dyDescent="0.25">
      <c r="C1067" s="131"/>
      <c r="D1067" s="129"/>
      <c r="E1067" s="129"/>
      <c r="F1067" s="121"/>
      <c r="G1067" s="117"/>
      <c r="H1067" s="118"/>
      <c r="I1067" s="119"/>
      <c r="J1067" s="119"/>
      <c r="K1067" s="120"/>
      <c r="L1067" s="120"/>
    </row>
    <row r="1068" spans="3:12" x14ac:dyDescent="0.25">
      <c r="C1068" s="131"/>
      <c r="D1068" s="129"/>
      <c r="E1068" s="129"/>
      <c r="F1068" s="121"/>
      <c r="G1068" s="117"/>
      <c r="H1068" s="118"/>
      <c r="I1068" s="119"/>
      <c r="J1068" s="119"/>
      <c r="K1068" s="120"/>
      <c r="L1068" s="120"/>
    </row>
    <row r="1069" spans="3:12" x14ac:dyDescent="0.25">
      <c r="C1069" s="131"/>
      <c r="D1069" s="129"/>
      <c r="E1069" s="129"/>
      <c r="F1069" s="121"/>
      <c r="G1069" s="117"/>
      <c r="H1069" s="118"/>
      <c r="I1069" s="119"/>
      <c r="J1069" s="119"/>
      <c r="K1069" s="120"/>
      <c r="L1069" s="120"/>
    </row>
    <row r="1070" spans="3:12" x14ac:dyDescent="0.25">
      <c r="C1070" s="131"/>
      <c r="D1070" s="129"/>
      <c r="E1070" s="129"/>
      <c r="F1070" s="121"/>
      <c r="G1070" s="117"/>
      <c r="H1070" s="118"/>
      <c r="I1070" s="119"/>
      <c r="J1070" s="119"/>
      <c r="K1070" s="120"/>
      <c r="L1070" s="120"/>
    </row>
    <row r="1071" spans="3:12" x14ac:dyDescent="0.25">
      <c r="C1071" s="131"/>
      <c r="D1071" s="129"/>
      <c r="E1071" s="129"/>
      <c r="F1071" s="121"/>
      <c r="G1071" s="117"/>
      <c r="H1071" s="118"/>
      <c r="I1071" s="119"/>
      <c r="J1071" s="119"/>
      <c r="K1071" s="120"/>
      <c r="L1071" s="120"/>
    </row>
    <row r="1072" spans="3:12" x14ac:dyDescent="0.25">
      <c r="C1072" s="131"/>
      <c r="D1072" s="129"/>
      <c r="E1072" s="129"/>
      <c r="F1072" s="121"/>
      <c r="G1072" s="117"/>
      <c r="H1072" s="118"/>
      <c r="I1072" s="119"/>
      <c r="J1072" s="119"/>
      <c r="K1072" s="120"/>
      <c r="L1072" s="120"/>
    </row>
    <row r="1073" spans="3:12" x14ac:dyDescent="0.25">
      <c r="C1073" s="131"/>
      <c r="D1073" s="129"/>
      <c r="E1073" s="129"/>
      <c r="F1073" s="121"/>
      <c r="G1073" s="117"/>
      <c r="H1073" s="118"/>
      <c r="I1073" s="119"/>
      <c r="J1073" s="119"/>
      <c r="K1073" s="120"/>
      <c r="L1073" s="120"/>
    </row>
    <row r="1074" spans="3:12" x14ac:dyDescent="0.25">
      <c r="C1074" s="131"/>
      <c r="D1074" s="129"/>
      <c r="E1074" s="129"/>
      <c r="F1074" s="121"/>
      <c r="G1074" s="117"/>
      <c r="H1074" s="118"/>
      <c r="I1074" s="119"/>
      <c r="J1074" s="119"/>
      <c r="K1074" s="120"/>
      <c r="L1074" s="120"/>
    </row>
    <row r="1075" spans="3:12" x14ac:dyDescent="0.25">
      <c r="C1075" s="131"/>
      <c r="D1075" s="129"/>
      <c r="E1075" s="129"/>
      <c r="F1075" s="121"/>
      <c r="G1075" s="117"/>
      <c r="H1075" s="118"/>
      <c r="I1075" s="119"/>
      <c r="J1075" s="119"/>
      <c r="K1075" s="120"/>
      <c r="L1075" s="120"/>
    </row>
    <row r="1076" spans="3:12" x14ac:dyDescent="0.25">
      <c r="C1076" s="131"/>
      <c r="D1076" s="129"/>
      <c r="E1076" s="129"/>
      <c r="F1076" s="121"/>
      <c r="G1076" s="117"/>
      <c r="H1076" s="118"/>
      <c r="I1076" s="119"/>
      <c r="J1076" s="119"/>
      <c r="K1076" s="120"/>
      <c r="L1076" s="120"/>
    </row>
    <row r="1077" spans="3:12" x14ac:dyDescent="0.25">
      <c r="C1077" s="131"/>
      <c r="D1077" s="129"/>
      <c r="E1077" s="129"/>
      <c r="F1077" s="121"/>
      <c r="G1077" s="117"/>
      <c r="H1077" s="118"/>
      <c r="I1077" s="119"/>
      <c r="J1077" s="119"/>
      <c r="K1077" s="120"/>
      <c r="L1077" s="120"/>
    </row>
    <row r="1078" spans="3:12" x14ac:dyDescent="0.25">
      <c r="C1078" s="131"/>
      <c r="D1078" s="129"/>
      <c r="E1078" s="129"/>
      <c r="F1078" s="121"/>
      <c r="G1078" s="117"/>
      <c r="H1078" s="118"/>
      <c r="I1078" s="119"/>
      <c r="J1078" s="119"/>
      <c r="K1078" s="120"/>
      <c r="L1078" s="120"/>
    </row>
    <row r="1079" spans="3:12" x14ac:dyDescent="0.25">
      <c r="C1079" s="131"/>
      <c r="D1079" s="129"/>
      <c r="E1079" s="129"/>
      <c r="F1079" s="121"/>
      <c r="G1079" s="117"/>
      <c r="H1079" s="118"/>
      <c r="I1079" s="119"/>
      <c r="J1079" s="119"/>
      <c r="K1079" s="120"/>
      <c r="L1079" s="120"/>
    </row>
    <row r="1080" spans="3:12" x14ac:dyDescent="0.25">
      <c r="C1080" s="131"/>
      <c r="D1080" s="129"/>
      <c r="E1080" s="129"/>
      <c r="F1080" s="121"/>
      <c r="G1080" s="117"/>
      <c r="H1080" s="118"/>
      <c r="I1080" s="119"/>
      <c r="J1080" s="119"/>
      <c r="K1080" s="120"/>
      <c r="L1080" s="120"/>
    </row>
    <row r="1081" spans="3:12" x14ac:dyDescent="0.25">
      <c r="C1081" s="131"/>
      <c r="D1081" s="129"/>
      <c r="E1081" s="129"/>
      <c r="F1081" s="121"/>
      <c r="G1081" s="117"/>
      <c r="H1081" s="118"/>
      <c r="I1081" s="119"/>
      <c r="J1081" s="119"/>
      <c r="K1081" s="120"/>
      <c r="L1081" s="120"/>
    </row>
    <row r="1082" spans="3:12" x14ac:dyDescent="0.25">
      <c r="C1082" s="131"/>
      <c r="D1082" s="129"/>
      <c r="E1082" s="129"/>
      <c r="F1082" s="121"/>
      <c r="G1082" s="117"/>
      <c r="H1082" s="118"/>
      <c r="I1082" s="119"/>
      <c r="J1082" s="119"/>
      <c r="K1082" s="120"/>
      <c r="L1082" s="120"/>
    </row>
    <row r="1083" spans="3:12" x14ac:dyDescent="0.25">
      <c r="C1083" s="131"/>
      <c r="D1083" s="129"/>
      <c r="E1083" s="129"/>
      <c r="F1083" s="121"/>
      <c r="G1083" s="117"/>
      <c r="H1083" s="118"/>
      <c r="I1083" s="119"/>
      <c r="J1083" s="119"/>
      <c r="K1083" s="120"/>
      <c r="L1083" s="120"/>
    </row>
    <row r="1084" spans="3:12" x14ac:dyDescent="0.25">
      <c r="C1084" s="131"/>
      <c r="D1084" s="129"/>
      <c r="E1084" s="129"/>
      <c r="F1084" s="121"/>
      <c r="G1084" s="117"/>
      <c r="H1084" s="118"/>
      <c r="I1084" s="119"/>
      <c r="J1084" s="119"/>
      <c r="K1084" s="120"/>
      <c r="L1084" s="120"/>
    </row>
    <row r="1085" spans="3:12" x14ac:dyDescent="0.25">
      <c r="C1085" s="131"/>
      <c r="D1085" s="129"/>
      <c r="E1085" s="129"/>
      <c r="F1085" s="121"/>
      <c r="G1085" s="117"/>
      <c r="H1085" s="118"/>
      <c r="I1085" s="119"/>
      <c r="J1085" s="119"/>
      <c r="K1085" s="120"/>
      <c r="L1085" s="120"/>
    </row>
    <row r="1086" spans="3:12" x14ac:dyDescent="0.25">
      <c r="C1086" s="131"/>
      <c r="D1086" s="129"/>
      <c r="E1086" s="129"/>
      <c r="F1086" s="121"/>
      <c r="G1086" s="117"/>
      <c r="H1086" s="118"/>
      <c r="I1086" s="119"/>
      <c r="J1086" s="119"/>
      <c r="K1086" s="120"/>
      <c r="L1086" s="120"/>
    </row>
    <row r="1087" spans="3:12" x14ac:dyDescent="0.25">
      <c r="C1087" s="131"/>
      <c r="D1087" s="129"/>
      <c r="E1087" s="129"/>
      <c r="F1087" s="121"/>
      <c r="G1087" s="117"/>
      <c r="H1087" s="118"/>
      <c r="I1087" s="119"/>
      <c r="J1087" s="119"/>
      <c r="K1087" s="120"/>
      <c r="L1087" s="120"/>
    </row>
    <row r="1088" spans="3:12" x14ac:dyDescent="0.25">
      <c r="C1088" s="131"/>
      <c r="D1088" s="129"/>
      <c r="E1088" s="129"/>
      <c r="F1088" s="121"/>
      <c r="G1088" s="117"/>
      <c r="H1088" s="118"/>
      <c r="I1088" s="119"/>
      <c r="J1088" s="119"/>
      <c r="K1088" s="120"/>
      <c r="L1088" s="120"/>
    </row>
    <row r="1089" spans="3:12" x14ac:dyDescent="0.25">
      <c r="C1089" s="131"/>
      <c r="D1089" s="129"/>
      <c r="E1089" s="129"/>
      <c r="F1089" s="121"/>
      <c r="G1089" s="117"/>
      <c r="H1089" s="118"/>
      <c r="I1089" s="119"/>
      <c r="J1089" s="119"/>
      <c r="K1089" s="120"/>
      <c r="L1089" s="120"/>
    </row>
    <row r="1090" spans="3:12" x14ac:dyDescent="0.25">
      <c r="C1090" s="131"/>
      <c r="D1090" s="129"/>
      <c r="E1090" s="129"/>
      <c r="F1090" s="121"/>
      <c r="G1090" s="117"/>
      <c r="H1090" s="118"/>
      <c r="I1090" s="119"/>
      <c r="J1090" s="119"/>
      <c r="K1090" s="120"/>
      <c r="L1090" s="120"/>
    </row>
    <row r="1091" spans="3:12" x14ac:dyDescent="0.25">
      <c r="C1091" s="131"/>
      <c r="D1091" s="129"/>
      <c r="E1091" s="129"/>
      <c r="F1091" s="121"/>
      <c r="G1091" s="117"/>
      <c r="H1091" s="118"/>
      <c r="I1091" s="119"/>
      <c r="J1091" s="119"/>
      <c r="K1091" s="120"/>
      <c r="L1091" s="120"/>
    </row>
    <row r="1092" spans="3:12" x14ac:dyDescent="0.25">
      <c r="C1092" s="131"/>
      <c r="D1092" s="129"/>
      <c r="E1092" s="129"/>
      <c r="F1092" s="121"/>
      <c r="G1092" s="117"/>
      <c r="H1092" s="118"/>
      <c r="I1092" s="119"/>
      <c r="J1092" s="119"/>
      <c r="K1092" s="120"/>
      <c r="L1092" s="120"/>
    </row>
    <row r="1093" spans="3:12" x14ac:dyDescent="0.25">
      <c r="C1093" s="131"/>
      <c r="D1093" s="129"/>
      <c r="E1093" s="129"/>
      <c r="F1093" s="121"/>
      <c r="G1093" s="117"/>
      <c r="H1093" s="118"/>
      <c r="I1093" s="119"/>
      <c r="J1093" s="119"/>
      <c r="K1093" s="120"/>
      <c r="L1093" s="120"/>
    </row>
    <row r="1094" spans="3:12" x14ac:dyDescent="0.25">
      <c r="C1094" s="131"/>
      <c r="D1094" s="129"/>
      <c r="E1094" s="129"/>
      <c r="F1094" s="121"/>
      <c r="G1094" s="117"/>
      <c r="H1094" s="118"/>
      <c r="I1094" s="119"/>
      <c r="J1094" s="119"/>
      <c r="K1094" s="120"/>
      <c r="L1094" s="120"/>
    </row>
    <row r="1095" spans="3:12" x14ac:dyDescent="0.25">
      <c r="C1095" s="131"/>
      <c r="D1095" s="129"/>
      <c r="E1095" s="129"/>
      <c r="F1095" s="121"/>
      <c r="G1095" s="117"/>
      <c r="H1095" s="118"/>
      <c r="I1095" s="119"/>
      <c r="J1095" s="119"/>
      <c r="K1095" s="120"/>
      <c r="L1095" s="120"/>
    </row>
    <row r="1096" spans="3:12" x14ac:dyDescent="0.25">
      <c r="C1096" s="131"/>
      <c r="D1096" s="129"/>
      <c r="E1096" s="129"/>
      <c r="F1096" s="121"/>
      <c r="G1096" s="117"/>
      <c r="H1096" s="118"/>
      <c r="I1096" s="119"/>
      <c r="J1096" s="119"/>
      <c r="K1096" s="120"/>
      <c r="L1096" s="120"/>
    </row>
    <row r="1097" spans="3:12" x14ac:dyDescent="0.25">
      <c r="C1097" s="131"/>
      <c r="D1097" s="129"/>
      <c r="E1097" s="129"/>
      <c r="F1097" s="121"/>
      <c r="G1097" s="117"/>
      <c r="H1097" s="118"/>
      <c r="I1097" s="119"/>
      <c r="J1097" s="119"/>
      <c r="K1097" s="120"/>
      <c r="L1097" s="120"/>
    </row>
    <row r="1098" spans="3:12" x14ac:dyDescent="0.25">
      <c r="C1098" s="131"/>
      <c r="D1098" s="129"/>
      <c r="E1098" s="129"/>
      <c r="F1098" s="121"/>
      <c r="G1098" s="117"/>
      <c r="H1098" s="118"/>
      <c r="I1098" s="119"/>
      <c r="J1098" s="119"/>
      <c r="K1098" s="120"/>
      <c r="L1098" s="120"/>
    </row>
    <row r="1099" spans="3:12" x14ac:dyDescent="0.25">
      <c r="C1099" s="131"/>
      <c r="D1099" s="129"/>
      <c r="E1099" s="129"/>
      <c r="F1099" s="121"/>
      <c r="G1099" s="117"/>
      <c r="H1099" s="118"/>
      <c r="I1099" s="119"/>
      <c r="J1099" s="119"/>
      <c r="K1099" s="120"/>
      <c r="L1099" s="120"/>
    </row>
    <row r="1100" spans="3:12" x14ac:dyDescent="0.25">
      <c r="C1100" s="131"/>
      <c r="D1100" s="129"/>
      <c r="E1100" s="129"/>
      <c r="F1100" s="121"/>
      <c r="G1100" s="117"/>
      <c r="H1100" s="118"/>
      <c r="I1100" s="119"/>
      <c r="J1100" s="119"/>
      <c r="K1100" s="120"/>
      <c r="L1100" s="120"/>
    </row>
    <row r="1101" spans="3:12" x14ac:dyDescent="0.25">
      <c r="C1101" s="131"/>
      <c r="D1101" s="129"/>
      <c r="E1101" s="129"/>
      <c r="F1101" s="121"/>
      <c r="G1101" s="117"/>
      <c r="H1101" s="118"/>
      <c r="I1101" s="119"/>
      <c r="J1101" s="119"/>
      <c r="K1101" s="120"/>
      <c r="L1101" s="120"/>
    </row>
    <row r="1102" spans="3:12" x14ac:dyDescent="0.25">
      <c r="C1102" s="131"/>
      <c r="D1102" s="129"/>
      <c r="E1102" s="129"/>
      <c r="F1102" s="121"/>
      <c r="G1102" s="117"/>
      <c r="H1102" s="118"/>
      <c r="I1102" s="119"/>
      <c r="J1102" s="119"/>
      <c r="K1102" s="120"/>
      <c r="L1102" s="120"/>
    </row>
    <row r="1103" spans="3:12" x14ac:dyDescent="0.25">
      <c r="C1103" s="131"/>
      <c r="D1103" s="129"/>
      <c r="E1103" s="129"/>
      <c r="F1103" s="121"/>
      <c r="G1103" s="117"/>
      <c r="H1103" s="118"/>
      <c r="I1103" s="119"/>
      <c r="J1103" s="119"/>
      <c r="K1103" s="120"/>
      <c r="L1103" s="120"/>
    </row>
    <row r="1104" spans="3:12" x14ac:dyDescent="0.25">
      <c r="C1104" s="131"/>
      <c r="D1104" s="129"/>
      <c r="E1104" s="129"/>
      <c r="F1104" s="121"/>
      <c r="G1104" s="117"/>
      <c r="H1104" s="118"/>
      <c r="I1104" s="119"/>
      <c r="J1104" s="119"/>
      <c r="K1104" s="120"/>
      <c r="L1104" s="120"/>
    </row>
    <row r="1105" spans="3:12" x14ac:dyDescent="0.25">
      <c r="C1105" s="131"/>
      <c r="D1105" s="129"/>
      <c r="E1105" s="129"/>
      <c r="F1105" s="121"/>
      <c r="G1105" s="117"/>
      <c r="H1105" s="118"/>
      <c r="I1105" s="119"/>
      <c r="J1105" s="119"/>
      <c r="K1105" s="120"/>
      <c r="L1105" s="120"/>
    </row>
    <row r="1106" spans="3:12" x14ac:dyDescent="0.25">
      <c r="C1106" s="131"/>
      <c r="D1106" s="129"/>
      <c r="E1106" s="129"/>
      <c r="F1106" s="121"/>
      <c r="G1106" s="117"/>
      <c r="H1106" s="118"/>
      <c r="I1106" s="119"/>
      <c r="J1106" s="119"/>
      <c r="K1106" s="120"/>
      <c r="L1106" s="120"/>
    </row>
    <row r="1107" spans="3:12" x14ac:dyDescent="0.25">
      <c r="C1107" s="131"/>
      <c r="D1107" s="129"/>
      <c r="E1107" s="129"/>
      <c r="F1107" s="121"/>
      <c r="G1107" s="117"/>
      <c r="H1107" s="118"/>
      <c r="I1107" s="119"/>
      <c r="J1107" s="119"/>
      <c r="K1107" s="120"/>
      <c r="L1107" s="120"/>
    </row>
    <row r="1108" spans="3:12" x14ac:dyDescent="0.25">
      <c r="C1108" s="131"/>
      <c r="D1108" s="129"/>
      <c r="E1108" s="129"/>
      <c r="F1108" s="121"/>
      <c r="G1108" s="117"/>
      <c r="H1108" s="118"/>
      <c r="I1108" s="119"/>
      <c r="J1108" s="119"/>
      <c r="K1108" s="120"/>
      <c r="L1108" s="120"/>
    </row>
    <row r="1109" spans="3:12" x14ac:dyDescent="0.25">
      <c r="C1109" s="131"/>
      <c r="D1109" s="129"/>
      <c r="E1109" s="129"/>
      <c r="F1109" s="121"/>
      <c r="G1109" s="117"/>
      <c r="H1109" s="118"/>
      <c r="I1109" s="119"/>
      <c r="J1109" s="119"/>
      <c r="K1109" s="120"/>
      <c r="L1109" s="120"/>
    </row>
    <row r="1110" spans="3:12" x14ac:dyDescent="0.25">
      <c r="C1110" s="131"/>
      <c r="D1110" s="129"/>
      <c r="E1110" s="129"/>
      <c r="F1110" s="121"/>
      <c r="G1110" s="117"/>
      <c r="H1110" s="118"/>
      <c r="I1110" s="119"/>
      <c r="J1110" s="119"/>
      <c r="K1110" s="120"/>
      <c r="L1110" s="120"/>
    </row>
    <row r="1111" spans="3:12" x14ac:dyDescent="0.25">
      <c r="C1111" s="131"/>
      <c r="D1111" s="129"/>
      <c r="E1111" s="129"/>
      <c r="F1111" s="121"/>
      <c r="G1111" s="117"/>
      <c r="H1111" s="118"/>
      <c r="I1111" s="119"/>
      <c r="J1111" s="119"/>
      <c r="K1111" s="120"/>
      <c r="L1111" s="120"/>
    </row>
    <row r="1112" spans="3:12" x14ac:dyDescent="0.25">
      <c r="C1112" s="131"/>
      <c r="D1112" s="129"/>
      <c r="E1112" s="129"/>
      <c r="F1112" s="121"/>
      <c r="G1112" s="117"/>
      <c r="H1112" s="118"/>
      <c r="I1112" s="119"/>
      <c r="J1112" s="119"/>
      <c r="K1112" s="120"/>
      <c r="L1112" s="120"/>
    </row>
    <row r="1113" spans="3:12" x14ac:dyDescent="0.25">
      <c r="C1113" s="131"/>
      <c r="D1113" s="129"/>
      <c r="E1113" s="129"/>
      <c r="F1113" s="121"/>
      <c r="G1113" s="117"/>
      <c r="H1113" s="118"/>
      <c r="I1113" s="119"/>
      <c r="J1113" s="119"/>
      <c r="K1113" s="120"/>
      <c r="L1113" s="120"/>
    </row>
    <row r="1114" spans="3:12" x14ac:dyDescent="0.25">
      <c r="C1114" s="131"/>
      <c r="D1114" s="129"/>
      <c r="E1114" s="129"/>
      <c r="F1114" s="121"/>
      <c r="G1114" s="117"/>
      <c r="H1114" s="118"/>
      <c r="I1114" s="119"/>
      <c r="J1114" s="119"/>
      <c r="K1114" s="120"/>
      <c r="L1114" s="120"/>
    </row>
    <row r="1115" spans="3:12" x14ac:dyDescent="0.25">
      <c r="C1115" s="131"/>
      <c r="D1115" s="129"/>
      <c r="E1115" s="129"/>
      <c r="F1115" s="121"/>
      <c r="G1115" s="117"/>
      <c r="H1115" s="118"/>
      <c r="I1115" s="119"/>
      <c r="J1115" s="119"/>
      <c r="K1115" s="120"/>
      <c r="L1115" s="120"/>
    </row>
    <row r="1116" spans="3:12" x14ac:dyDescent="0.25">
      <c r="C1116" s="131"/>
      <c r="D1116" s="129"/>
      <c r="E1116" s="129"/>
      <c r="F1116" s="121"/>
      <c r="G1116" s="117"/>
      <c r="H1116" s="118"/>
      <c r="I1116" s="119"/>
      <c r="J1116" s="119"/>
      <c r="K1116" s="120"/>
      <c r="L1116" s="120"/>
    </row>
    <row r="1117" spans="3:12" x14ac:dyDescent="0.25">
      <c r="C1117" s="131"/>
      <c r="D1117" s="129"/>
      <c r="E1117" s="129"/>
      <c r="F1117" s="121"/>
      <c r="G1117" s="117"/>
      <c r="H1117" s="118"/>
      <c r="I1117" s="119"/>
      <c r="J1117" s="119"/>
      <c r="K1117" s="120"/>
      <c r="L1117" s="120"/>
    </row>
    <row r="1118" spans="3:12" x14ac:dyDescent="0.25">
      <c r="C1118" s="131"/>
      <c r="D1118" s="129"/>
      <c r="E1118" s="129"/>
      <c r="F1118" s="121"/>
      <c r="G1118" s="117"/>
      <c r="H1118" s="118"/>
      <c r="I1118" s="119"/>
      <c r="J1118" s="119"/>
      <c r="K1118" s="120"/>
      <c r="L1118" s="120"/>
    </row>
    <row r="1119" spans="3:12" x14ac:dyDescent="0.25">
      <c r="C1119" s="131"/>
      <c r="D1119" s="129"/>
      <c r="E1119" s="129"/>
      <c r="F1119" s="121"/>
      <c r="G1119" s="117"/>
      <c r="H1119" s="118"/>
      <c r="I1119" s="119"/>
      <c r="J1119" s="119"/>
      <c r="K1119" s="120"/>
      <c r="L1119" s="120"/>
    </row>
    <row r="1120" spans="3:12" x14ac:dyDescent="0.25">
      <c r="C1120" s="131"/>
      <c r="D1120" s="129"/>
      <c r="E1120" s="129"/>
      <c r="F1120" s="121"/>
      <c r="G1120" s="117"/>
      <c r="H1120" s="118"/>
      <c r="I1120" s="119"/>
      <c r="J1120" s="119"/>
      <c r="K1120" s="120"/>
      <c r="L1120" s="120"/>
    </row>
    <row r="1121" spans="3:12" x14ac:dyDescent="0.25">
      <c r="C1121" s="131"/>
      <c r="D1121" s="129"/>
      <c r="E1121" s="129"/>
      <c r="F1121" s="121"/>
      <c r="G1121" s="117"/>
      <c r="H1121" s="118"/>
      <c r="I1121" s="119"/>
      <c r="J1121" s="119"/>
      <c r="K1121" s="120"/>
      <c r="L1121" s="120"/>
    </row>
    <row r="1122" spans="3:12" x14ac:dyDescent="0.25">
      <c r="C1122" s="131"/>
      <c r="D1122" s="129"/>
      <c r="E1122" s="129"/>
      <c r="F1122" s="121"/>
      <c r="G1122" s="117"/>
      <c r="H1122" s="118"/>
      <c r="I1122" s="119"/>
      <c r="J1122" s="119"/>
      <c r="K1122" s="120"/>
      <c r="L1122" s="120"/>
    </row>
    <row r="1123" spans="3:12" x14ac:dyDescent="0.25">
      <c r="C1123" s="131"/>
      <c r="D1123" s="129"/>
      <c r="E1123" s="129"/>
      <c r="F1123" s="121"/>
      <c r="G1123" s="117"/>
      <c r="H1123" s="118"/>
      <c r="I1123" s="119"/>
      <c r="J1123" s="119"/>
      <c r="K1123" s="120"/>
      <c r="L1123" s="120"/>
    </row>
    <row r="1124" spans="3:12" x14ac:dyDescent="0.25">
      <c r="C1124" s="131"/>
      <c r="D1124" s="129"/>
      <c r="E1124" s="129"/>
      <c r="F1124" s="121"/>
      <c r="G1124" s="117"/>
      <c r="H1124" s="118"/>
      <c r="I1124" s="119"/>
      <c r="J1124" s="119"/>
      <c r="K1124" s="120"/>
      <c r="L1124" s="120"/>
    </row>
    <row r="1125" spans="3:12" x14ac:dyDescent="0.25">
      <c r="C1125" s="131"/>
      <c r="D1125" s="129"/>
      <c r="E1125" s="129"/>
      <c r="F1125" s="121"/>
      <c r="G1125" s="117"/>
      <c r="H1125" s="118"/>
      <c r="I1125" s="119"/>
      <c r="J1125" s="119"/>
      <c r="K1125" s="120"/>
      <c r="L1125" s="120"/>
    </row>
    <row r="1126" spans="3:12" x14ac:dyDescent="0.25">
      <c r="C1126" s="131"/>
      <c r="D1126" s="129"/>
      <c r="E1126" s="129"/>
      <c r="F1126" s="121"/>
      <c r="G1126" s="117"/>
      <c r="H1126" s="118"/>
      <c r="I1126" s="119"/>
      <c r="J1126" s="119"/>
      <c r="K1126" s="120"/>
      <c r="L1126" s="120"/>
    </row>
    <row r="1127" spans="3:12" x14ac:dyDescent="0.25">
      <c r="C1127" s="131"/>
      <c r="D1127" s="129"/>
      <c r="E1127" s="129"/>
      <c r="F1127" s="121"/>
      <c r="G1127" s="117"/>
      <c r="H1127" s="118"/>
      <c r="I1127" s="119"/>
      <c r="J1127" s="119"/>
      <c r="K1127" s="120"/>
      <c r="L1127" s="120"/>
    </row>
    <row r="1128" spans="3:12" x14ac:dyDescent="0.25">
      <c r="C1128" s="131"/>
      <c r="D1128" s="129"/>
      <c r="E1128" s="129"/>
      <c r="F1128" s="121"/>
      <c r="G1128" s="117"/>
      <c r="H1128" s="118"/>
      <c r="I1128" s="119"/>
      <c r="J1128" s="119"/>
      <c r="K1128" s="120"/>
      <c r="L1128" s="120"/>
    </row>
    <row r="1129" spans="3:12" x14ac:dyDescent="0.25">
      <c r="C1129" s="131"/>
      <c r="D1129" s="129"/>
      <c r="E1129" s="129"/>
      <c r="F1129" s="121"/>
      <c r="G1129" s="117"/>
      <c r="H1129" s="118"/>
      <c r="I1129" s="119"/>
      <c r="J1129" s="119"/>
      <c r="K1129" s="120"/>
      <c r="L1129" s="120"/>
    </row>
    <row r="1130" spans="3:12" x14ac:dyDescent="0.25">
      <c r="C1130" s="131"/>
      <c r="D1130" s="129"/>
      <c r="E1130" s="129"/>
      <c r="F1130" s="121"/>
      <c r="G1130" s="117"/>
      <c r="H1130" s="118"/>
      <c r="I1130" s="119"/>
      <c r="J1130" s="119"/>
      <c r="K1130" s="120"/>
      <c r="L1130" s="120"/>
    </row>
    <row r="1131" spans="3:12" x14ac:dyDescent="0.25">
      <c r="C1131" s="131"/>
      <c r="D1131" s="129"/>
      <c r="E1131" s="129"/>
      <c r="F1131" s="121"/>
      <c r="G1131" s="117"/>
      <c r="H1131" s="118"/>
      <c r="I1131" s="119"/>
      <c r="J1131" s="119"/>
      <c r="K1131" s="120"/>
      <c r="L1131" s="120"/>
    </row>
    <row r="1132" spans="3:12" x14ac:dyDescent="0.25">
      <c r="C1132" s="131"/>
      <c r="D1132" s="129"/>
      <c r="E1132" s="129"/>
      <c r="F1132" s="121"/>
      <c r="G1132" s="117"/>
      <c r="H1132" s="118"/>
      <c r="I1132" s="119"/>
      <c r="J1132" s="119"/>
      <c r="K1132" s="120"/>
      <c r="L1132" s="120"/>
    </row>
    <row r="1133" spans="3:12" x14ac:dyDescent="0.25">
      <c r="C1133" s="131"/>
      <c r="D1133" s="129"/>
      <c r="E1133" s="129"/>
      <c r="F1133" s="121"/>
      <c r="G1133" s="117"/>
      <c r="H1133" s="118"/>
      <c r="I1133" s="119"/>
      <c r="J1133" s="119"/>
      <c r="K1133" s="120"/>
      <c r="L1133" s="120"/>
    </row>
    <row r="1134" spans="3:12" x14ac:dyDescent="0.25">
      <c r="C1134" s="131"/>
      <c r="D1134" s="129"/>
      <c r="E1134" s="129"/>
      <c r="F1134" s="121"/>
      <c r="G1134" s="117"/>
      <c r="H1134" s="118"/>
      <c r="I1134" s="119"/>
      <c r="J1134" s="119"/>
      <c r="K1134" s="120"/>
      <c r="L1134" s="120"/>
    </row>
    <row r="1135" spans="3:12" x14ac:dyDescent="0.25">
      <c r="C1135" s="131"/>
      <c r="D1135" s="129"/>
      <c r="E1135" s="129"/>
      <c r="F1135" s="121"/>
      <c r="G1135" s="117"/>
      <c r="H1135" s="118"/>
      <c r="I1135" s="119"/>
      <c r="J1135" s="119"/>
      <c r="K1135" s="120"/>
      <c r="L1135" s="120"/>
    </row>
    <row r="1136" spans="3:12" x14ac:dyDescent="0.25">
      <c r="C1136" s="131"/>
      <c r="D1136" s="129"/>
      <c r="E1136" s="129"/>
      <c r="F1136" s="121"/>
      <c r="G1136" s="117"/>
      <c r="H1136" s="118"/>
      <c r="I1136" s="119"/>
      <c r="J1136" s="119"/>
      <c r="K1136" s="120"/>
      <c r="L1136" s="120"/>
    </row>
    <row r="1137" spans="3:12" x14ac:dyDescent="0.25">
      <c r="C1137" s="131"/>
      <c r="D1137" s="129"/>
      <c r="E1137" s="129"/>
      <c r="F1137" s="121"/>
      <c r="G1137" s="117"/>
      <c r="H1137" s="118"/>
      <c r="I1137" s="119"/>
      <c r="J1137" s="119"/>
      <c r="K1137" s="120"/>
      <c r="L1137" s="120"/>
    </row>
    <row r="1138" spans="3:12" x14ac:dyDescent="0.25">
      <c r="C1138" s="131"/>
      <c r="D1138" s="129"/>
      <c r="E1138" s="129"/>
      <c r="F1138" s="121"/>
      <c r="G1138" s="117"/>
      <c r="H1138" s="118"/>
      <c r="I1138" s="119"/>
      <c r="J1138" s="119"/>
      <c r="K1138" s="120"/>
      <c r="L1138" s="120"/>
    </row>
    <row r="1139" spans="3:12" x14ac:dyDescent="0.25">
      <c r="C1139" s="131"/>
      <c r="D1139" s="129"/>
      <c r="E1139" s="129"/>
      <c r="F1139" s="121"/>
      <c r="G1139" s="117"/>
      <c r="H1139" s="118"/>
      <c r="I1139" s="119"/>
      <c r="J1139" s="119"/>
      <c r="K1139" s="120"/>
      <c r="L1139" s="120"/>
    </row>
    <row r="1140" spans="3:12" x14ac:dyDescent="0.25">
      <c r="C1140" s="131"/>
      <c r="D1140" s="129"/>
      <c r="E1140" s="129"/>
      <c r="F1140" s="121"/>
      <c r="G1140" s="117"/>
      <c r="H1140" s="118"/>
      <c r="I1140" s="119"/>
      <c r="J1140" s="119"/>
      <c r="K1140" s="120"/>
      <c r="L1140" s="120"/>
    </row>
    <row r="1141" spans="3:12" x14ac:dyDescent="0.25">
      <c r="C1141" s="131"/>
      <c r="D1141" s="129"/>
      <c r="E1141" s="129"/>
      <c r="F1141" s="121"/>
      <c r="G1141" s="117"/>
      <c r="H1141" s="118"/>
      <c r="I1141" s="119"/>
      <c r="J1141" s="119"/>
      <c r="K1141" s="120"/>
      <c r="L1141" s="120"/>
    </row>
    <row r="1142" spans="3:12" x14ac:dyDescent="0.25">
      <c r="C1142" s="131"/>
      <c r="D1142" s="129"/>
      <c r="E1142" s="129"/>
      <c r="F1142" s="121"/>
      <c r="G1142" s="117"/>
      <c r="H1142" s="118"/>
      <c r="I1142" s="119"/>
      <c r="J1142" s="119"/>
      <c r="K1142" s="120"/>
      <c r="L1142" s="120"/>
    </row>
    <row r="1143" spans="3:12" x14ac:dyDescent="0.25">
      <c r="C1143" s="131"/>
      <c r="D1143" s="129"/>
      <c r="E1143" s="129"/>
      <c r="F1143" s="121"/>
      <c r="G1143" s="117"/>
      <c r="H1143" s="118"/>
      <c r="I1143" s="119"/>
      <c r="J1143" s="119"/>
      <c r="K1143" s="120"/>
      <c r="L1143" s="120"/>
    </row>
    <row r="1144" spans="3:12" x14ac:dyDescent="0.25">
      <c r="C1144" s="131"/>
      <c r="D1144" s="129"/>
      <c r="E1144" s="129"/>
      <c r="F1144" s="121"/>
      <c r="G1144" s="117"/>
      <c r="H1144" s="118"/>
      <c r="I1144" s="119"/>
      <c r="J1144" s="119"/>
      <c r="K1144" s="120"/>
      <c r="L1144" s="120"/>
    </row>
    <row r="1145" spans="3:12" x14ac:dyDescent="0.25">
      <c r="C1145" s="131"/>
      <c r="D1145" s="129"/>
      <c r="E1145" s="129"/>
      <c r="F1145" s="121"/>
      <c r="G1145" s="117"/>
      <c r="H1145" s="118"/>
      <c r="I1145" s="119"/>
      <c r="J1145" s="119"/>
      <c r="K1145" s="120"/>
      <c r="L1145" s="120"/>
    </row>
    <row r="1146" spans="3:12" x14ac:dyDescent="0.25">
      <c r="C1146" s="131"/>
      <c r="D1146" s="129"/>
      <c r="E1146" s="129"/>
      <c r="F1146" s="121"/>
      <c r="G1146" s="117"/>
      <c r="H1146" s="118"/>
      <c r="I1146" s="119"/>
      <c r="J1146" s="119"/>
      <c r="K1146" s="120"/>
      <c r="L1146" s="120"/>
    </row>
    <row r="1147" spans="3:12" x14ac:dyDescent="0.25">
      <c r="C1147" s="131"/>
      <c r="D1147" s="129"/>
      <c r="E1147" s="129"/>
      <c r="F1147" s="121"/>
      <c r="G1147" s="117"/>
      <c r="H1147" s="118"/>
      <c r="I1147" s="119"/>
      <c r="J1147" s="119"/>
      <c r="K1147" s="120"/>
      <c r="L1147" s="120"/>
    </row>
    <row r="1148" spans="3:12" x14ac:dyDescent="0.25">
      <c r="C1148" s="131"/>
      <c r="D1148" s="129"/>
      <c r="E1148" s="129"/>
      <c r="F1148" s="121"/>
      <c r="G1148" s="117"/>
      <c r="H1148" s="118"/>
      <c r="I1148" s="119"/>
      <c r="J1148" s="119"/>
      <c r="K1148" s="120"/>
      <c r="L1148" s="120"/>
    </row>
    <row r="1149" spans="3:12" x14ac:dyDescent="0.25">
      <c r="C1149" s="131"/>
      <c r="D1149" s="129"/>
      <c r="E1149" s="129"/>
      <c r="F1149" s="121"/>
      <c r="G1149" s="117"/>
      <c r="H1149" s="118"/>
      <c r="I1149" s="119"/>
      <c r="J1149" s="119"/>
      <c r="K1149" s="120"/>
      <c r="L1149" s="120"/>
    </row>
    <row r="1150" spans="3:12" x14ac:dyDescent="0.25">
      <c r="C1150" s="131"/>
      <c r="D1150" s="129"/>
      <c r="E1150" s="129"/>
      <c r="F1150" s="121"/>
      <c r="G1150" s="117"/>
      <c r="H1150" s="118"/>
      <c r="I1150" s="119"/>
      <c r="J1150" s="119"/>
      <c r="K1150" s="120"/>
      <c r="L1150" s="120"/>
    </row>
    <row r="1151" spans="3:12" x14ac:dyDescent="0.25">
      <c r="C1151" s="131"/>
      <c r="D1151" s="129"/>
      <c r="E1151" s="129"/>
      <c r="F1151" s="121"/>
      <c r="G1151" s="117"/>
      <c r="H1151" s="118"/>
      <c r="I1151" s="119"/>
      <c r="J1151" s="119"/>
      <c r="K1151" s="120"/>
      <c r="L1151" s="120"/>
    </row>
    <row r="1152" spans="3:12" x14ac:dyDescent="0.25">
      <c r="C1152" s="131"/>
      <c r="D1152" s="129"/>
      <c r="E1152" s="129"/>
      <c r="F1152" s="121"/>
      <c r="G1152" s="117"/>
      <c r="H1152" s="118"/>
      <c r="I1152" s="119"/>
      <c r="J1152" s="119"/>
      <c r="K1152" s="120"/>
      <c r="L1152" s="120"/>
    </row>
    <row r="1153" spans="3:12" x14ac:dyDescent="0.25">
      <c r="C1153" s="131"/>
      <c r="D1153" s="129"/>
      <c r="E1153" s="129"/>
      <c r="F1153" s="121"/>
      <c r="G1153" s="117"/>
      <c r="H1153" s="118"/>
      <c r="I1153" s="119"/>
      <c r="J1153" s="119"/>
      <c r="K1153" s="120"/>
      <c r="L1153" s="120"/>
    </row>
    <row r="1154" spans="3:12" x14ac:dyDescent="0.25">
      <c r="C1154" s="131"/>
      <c r="D1154" s="129"/>
      <c r="E1154" s="129"/>
      <c r="F1154" s="121"/>
      <c r="G1154" s="117"/>
      <c r="H1154" s="118"/>
      <c r="I1154" s="119"/>
      <c r="J1154" s="119"/>
      <c r="K1154" s="120"/>
      <c r="L1154" s="120"/>
    </row>
    <row r="1155" spans="3:12" x14ac:dyDescent="0.25">
      <c r="C1155" s="131"/>
      <c r="D1155" s="129"/>
      <c r="E1155" s="129"/>
      <c r="F1155" s="121"/>
      <c r="G1155" s="117"/>
      <c r="H1155" s="118"/>
      <c r="I1155" s="119"/>
      <c r="J1155" s="119"/>
      <c r="K1155" s="120"/>
      <c r="L1155" s="120"/>
    </row>
    <row r="1156" spans="3:12" x14ac:dyDescent="0.25">
      <c r="C1156" s="131"/>
      <c r="D1156" s="129"/>
      <c r="E1156" s="129"/>
      <c r="F1156" s="121"/>
      <c r="G1156" s="117"/>
      <c r="H1156" s="118"/>
      <c r="I1156" s="119"/>
      <c r="J1156" s="119"/>
      <c r="K1156" s="120"/>
      <c r="L1156" s="120"/>
    </row>
    <row r="1157" spans="3:12" x14ac:dyDescent="0.25">
      <c r="C1157" s="131"/>
      <c r="D1157" s="129"/>
      <c r="E1157" s="129"/>
      <c r="F1157" s="121"/>
      <c r="G1157" s="117"/>
      <c r="H1157" s="118"/>
      <c r="I1157" s="119"/>
      <c r="J1157" s="119"/>
      <c r="K1157" s="120"/>
      <c r="L1157" s="120"/>
    </row>
    <row r="1158" spans="3:12" x14ac:dyDescent="0.25">
      <c r="C1158" s="131"/>
      <c r="D1158" s="129"/>
      <c r="E1158" s="129"/>
      <c r="F1158" s="121"/>
      <c r="G1158" s="117"/>
      <c r="H1158" s="118"/>
      <c r="I1158" s="119"/>
      <c r="J1158" s="119"/>
      <c r="K1158" s="120"/>
      <c r="L1158" s="120"/>
    </row>
    <row r="1159" spans="3:12" x14ac:dyDescent="0.25">
      <c r="C1159" s="131"/>
      <c r="D1159" s="129"/>
      <c r="E1159" s="129"/>
      <c r="F1159" s="121"/>
      <c r="G1159" s="117"/>
      <c r="H1159" s="118"/>
      <c r="I1159" s="119"/>
      <c r="J1159" s="119"/>
      <c r="K1159" s="120"/>
      <c r="L1159" s="120"/>
    </row>
    <row r="1160" spans="3:12" x14ac:dyDescent="0.25">
      <c r="C1160" s="131"/>
      <c r="D1160" s="129"/>
      <c r="E1160" s="129"/>
      <c r="F1160" s="121"/>
      <c r="G1160" s="117"/>
      <c r="H1160" s="118"/>
      <c r="I1160" s="119"/>
      <c r="J1160" s="119"/>
      <c r="K1160" s="120"/>
      <c r="L1160" s="120"/>
    </row>
    <row r="1161" spans="3:12" x14ac:dyDescent="0.25">
      <c r="C1161" s="131"/>
      <c r="D1161" s="129"/>
      <c r="E1161" s="129"/>
      <c r="F1161" s="121"/>
      <c r="G1161" s="117"/>
      <c r="H1161" s="118"/>
      <c r="I1161" s="119"/>
      <c r="J1161" s="119"/>
      <c r="K1161" s="120"/>
      <c r="L1161" s="120"/>
    </row>
    <row r="1162" spans="3:12" x14ac:dyDescent="0.25">
      <c r="C1162" s="131"/>
      <c r="D1162" s="129"/>
      <c r="E1162" s="129"/>
      <c r="F1162" s="121"/>
      <c r="G1162" s="117"/>
      <c r="H1162" s="118"/>
      <c r="I1162" s="119"/>
      <c r="J1162" s="119"/>
      <c r="K1162" s="120"/>
      <c r="L1162" s="120"/>
    </row>
    <row r="1163" spans="3:12" x14ac:dyDescent="0.25">
      <c r="C1163" s="131"/>
      <c r="D1163" s="129"/>
      <c r="E1163" s="129"/>
      <c r="F1163" s="121"/>
      <c r="G1163" s="117"/>
      <c r="H1163" s="118"/>
      <c r="I1163" s="119"/>
      <c r="J1163" s="119"/>
      <c r="K1163" s="120"/>
      <c r="L1163" s="120"/>
    </row>
    <row r="1164" spans="3:12" x14ac:dyDescent="0.25">
      <c r="C1164" s="131"/>
      <c r="D1164" s="129"/>
      <c r="E1164" s="129"/>
      <c r="F1164" s="121"/>
      <c r="G1164" s="117"/>
      <c r="H1164" s="118"/>
      <c r="I1164" s="119"/>
      <c r="J1164" s="119"/>
      <c r="K1164" s="120"/>
      <c r="L1164" s="120"/>
    </row>
    <row r="1165" spans="3:12" x14ac:dyDescent="0.25">
      <c r="C1165" s="131"/>
      <c r="D1165" s="129"/>
      <c r="E1165" s="129"/>
      <c r="F1165" s="121"/>
      <c r="G1165" s="117"/>
      <c r="H1165" s="118"/>
      <c r="I1165" s="119"/>
      <c r="J1165" s="119"/>
      <c r="K1165" s="120"/>
      <c r="L1165" s="120"/>
    </row>
    <row r="1166" spans="3:12" x14ac:dyDescent="0.25">
      <c r="C1166" s="131"/>
      <c r="D1166" s="129"/>
      <c r="E1166" s="129"/>
      <c r="F1166" s="121"/>
      <c r="G1166" s="117"/>
      <c r="H1166" s="118"/>
      <c r="I1166" s="119"/>
      <c r="J1166" s="119"/>
      <c r="K1166" s="120"/>
      <c r="L1166" s="120"/>
    </row>
    <row r="1167" spans="3:12" x14ac:dyDescent="0.25">
      <c r="C1167" s="131"/>
      <c r="D1167" s="129"/>
      <c r="E1167" s="129"/>
      <c r="F1167" s="121"/>
      <c r="G1167" s="117"/>
      <c r="H1167" s="118"/>
      <c r="I1167" s="119"/>
      <c r="J1167" s="119"/>
      <c r="K1167" s="120"/>
      <c r="L1167" s="120"/>
    </row>
    <row r="1168" spans="3:12" x14ac:dyDescent="0.25">
      <c r="C1168" s="131"/>
      <c r="D1168" s="129"/>
      <c r="E1168" s="129"/>
      <c r="F1168" s="121"/>
      <c r="G1168" s="117"/>
      <c r="H1168" s="118"/>
      <c r="I1168" s="119"/>
      <c r="J1168" s="119"/>
      <c r="K1168" s="120"/>
      <c r="L1168" s="120"/>
    </row>
    <row r="1169" spans="3:12" x14ac:dyDescent="0.25">
      <c r="C1169" s="131"/>
      <c r="D1169" s="129"/>
      <c r="E1169" s="129"/>
      <c r="F1169" s="121"/>
      <c r="G1169" s="117"/>
      <c r="H1169" s="118"/>
      <c r="I1169" s="119"/>
      <c r="J1169" s="119"/>
      <c r="K1169" s="120"/>
      <c r="L1169" s="120"/>
    </row>
    <row r="1170" spans="3:12" x14ac:dyDescent="0.25">
      <c r="C1170" s="131"/>
      <c r="D1170" s="129"/>
      <c r="E1170" s="129"/>
      <c r="F1170" s="121"/>
      <c r="G1170" s="117"/>
      <c r="H1170" s="118"/>
      <c r="I1170" s="119"/>
      <c r="J1170" s="119"/>
      <c r="K1170" s="120"/>
      <c r="L1170" s="120"/>
    </row>
    <row r="1171" spans="3:12" x14ac:dyDescent="0.25">
      <c r="C1171" s="131"/>
      <c r="D1171" s="129"/>
      <c r="E1171" s="129"/>
      <c r="F1171" s="121"/>
      <c r="G1171" s="117"/>
      <c r="H1171" s="118"/>
      <c r="I1171" s="119"/>
      <c r="J1171" s="119"/>
      <c r="K1171" s="120"/>
      <c r="L1171" s="120"/>
    </row>
    <row r="1172" spans="3:12" x14ac:dyDescent="0.25">
      <c r="C1172" s="131"/>
      <c r="D1172" s="129"/>
      <c r="E1172" s="129"/>
      <c r="F1172" s="121"/>
      <c r="G1172" s="117"/>
      <c r="H1172" s="118"/>
      <c r="I1172" s="119"/>
      <c r="J1172" s="119"/>
      <c r="K1172" s="120"/>
      <c r="L1172" s="120"/>
    </row>
    <row r="1173" spans="3:12" x14ac:dyDescent="0.25">
      <c r="C1173" s="131"/>
      <c r="D1173" s="129"/>
      <c r="E1173" s="129"/>
      <c r="F1173" s="121"/>
      <c r="G1173" s="117"/>
      <c r="H1173" s="118"/>
      <c r="I1173" s="119"/>
      <c r="J1173" s="119"/>
      <c r="K1173" s="120"/>
      <c r="L1173" s="120"/>
    </row>
    <row r="1174" spans="3:12" x14ac:dyDescent="0.25">
      <c r="C1174" s="131"/>
      <c r="D1174" s="129"/>
      <c r="E1174" s="129"/>
      <c r="F1174" s="121"/>
      <c r="G1174" s="117"/>
      <c r="H1174" s="118"/>
      <c r="I1174" s="119"/>
      <c r="J1174" s="119"/>
      <c r="K1174" s="120"/>
      <c r="L1174" s="120"/>
    </row>
    <row r="1175" spans="3:12" x14ac:dyDescent="0.25">
      <c r="C1175" s="131"/>
      <c r="D1175" s="129"/>
      <c r="E1175" s="129"/>
      <c r="F1175" s="121"/>
      <c r="G1175" s="117"/>
      <c r="H1175" s="118"/>
      <c r="I1175" s="119"/>
      <c r="J1175" s="119"/>
      <c r="K1175" s="120"/>
      <c r="L1175" s="120"/>
    </row>
    <row r="1176" spans="3:12" x14ac:dyDescent="0.25">
      <c r="C1176" s="131"/>
      <c r="D1176" s="129"/>
      <c r="E1176" s="129"/>
      <c r="F1176" s="121"/>
      <c r="G1176" s="117"/>
      <c r="H1176" s="118"/>
      <c r="I1176" s="119"/>
      <c r="J1176" s="119"/>
      <c r="K1176" s="120"/>
      <c r="L1176" s="120"/>
    </row>
    <row r="1177" spans="3:12" x14ac:dyDescent="0.25">
      <c r="C1177" s="131"/>
      <c r="D1177" s="129"/>
      <c r="E1177" s="129"/>
      <c r="F1177" s="121"/>
      <c r="G1177" s="117"/>
      <c r="H1177" s="118"/>
      <c r="I1177" s="119"/>
      <c r="J1177" s="119"/>
      <c r="K1177" s="120"/>
      <c r="L1177" s="120"/>
    </row>
    <row r="1178" spans="3:12" x14ac:dyDescent="0.25">
      <c r="C1178" s="131"/>
      <c r="D1178" s="129"/>
      <c r="E1178" s="129"/>
      <c r="F1178" s="121"/>
      <c r="G1178" s="117"/>
      <c r="H1178" s="118"/>
      <c r="I1178" s="119"/>
      <c r="J1178" s="119"/>
      <c r="K1178" s="120"/>
      <c r="L1178" s="120"/>
    </row>
    <row r="1179" spans="3:12" x14ac:dyDescent="0.25">
      <c r="C1179" s="131"/>
      <c r="D1179" s="129"/>
      <c r="E1179" s="129"/>
      <c r="F1179" s="121"/>
      <c r="G1179" s="117"/>
      <c r="H1179" s="118"/>
      <c r="I1179" s="119"/>
      <c r="J1179" s="119"/>
      <c r="K1179" s="120"/>
      <c r="L1179" s="120"/>
    </row>
    <row r="1180" spans="3:12" x14ac:dyDescent="0.25">
      <c r="C1180" s="131"/>
      <c r="D1180" s="129"/>
      <c r="E1180" s="129"/>
      <c r="F1180" s="121"/>
      <c r="G1180" s="117"/>
      <c r="H1180" s="118"/>
      <c r="I1180" s="119"/>
      <c r="J1180" s="119"/>
      <c r="K1180" s="120"/>
      <c r="L1180" s="120"/>
    </row>
    <row r="1181" spans="3:12" x14ac:dyDescent="0.25">
      <c r="C1181" s="131"/>
      <c r="D1181" s="129"/>
      <c r="E1181" s="129"/>
      <c r="F1181" s="121"/>
      <c r="G1181" s="117"/>
      <c r="H1181" s="118"/>
      <c r="I1181" s="119"/>
      <c r="J1181" s="119"/>
      <c r="K1181" s="120"/>
      <c r="L1181" s="120"/>
    </row>
    <row r="1182" spans="3:12" x14ac:dyDescent="0.25">
      <c r="C1182" s="131"/>
      <c r="D1182" s="129"/>
      <c r="E1182" s="129"/>
      <c r="F1182" s="121"/>
      <c r="G1182" s="117"/>
      <c r="H1182" s="118"/>
      <c r="I1182" s="119"/>
      <c r="J1182" s="119"/>
      <c r="K1182" s="120"/>
      <c r="L1182" s="120"/>
    </row>
    <row r="1183" spans="3:12" x14ac:dyDescent="0.25">
      <c r="C1183" s="131"/>
      <c r="D1183" s="129"/>
      <c r="E1183" s="129"/>
      <c r="F1183" s="121"/>
      <c r="G1183" s="117"/>
      <c r="H1183" s="118"/>
      <c r="I1183" s="119"/>
      <c r="J1183" s="119"/>
      <c r="K1183" s="120"/>
      <c r="L1183" s="120"/>
    </row>
    <row r="1184" spans="3:12" x14ac:dyDescent="0.25">
      <c r="C1184" s="131"/>
      <c r="D1184" s="129"/>
      <c r="E1184" s="129"/>
      <c r="F1184" s="121"/>
      <c r="G1184" s="117"/>
      <c r="H1184" s="118"/>
      <c r="I1184" s="119"/>
      <c r="J1184" s="119"/>
      <c r="K1184" s="120"/>
      <c r="L1184" s="120"/>
    </row>
    <row r="1185" spans="3:12" x14ac:dyDescent="0.25">
      <c r="C1185" s="131"/>
      <c r="D1185" s="129"/>
      <c r="E1185" s="129"/>
      <c r="F1185" s="121"/>
      <c r="G1185" s="117"/>
      <c r="H1185" s="118"/>
      <c r="I1185" s="119"/>
      <c r="J1185" s="119"/>
      <c r="K1185" s="120"/>
      <c r="L1185" s="120"/>
    </row>
    <row r="1186" spans="3:12" x14ac:dyDescent="0.25">
      <c r="C1186" s="131"/>
      <c r="D1186" s="129"/>
      <c r="E1186" s="129"/>
      <c r="F1186" s="121"/>
      <c r="G1186" s="117"/>
      <c r="H1186" s="118"/>
      <c r="I1186" s="119"/>
      <c r="J1186" s="119"/>
      <c r="K1186" s="120"/>
      <c r="L1186" s="120"/>
    </row>
    <row r="1187" spans="3:12" x14ac:dyDescent="0.25">
      <c r="C1187" s="131"/>
      <c r="D1187" s="129"/>
      <c r="E1187" s="129"/>
      <c r="F1187" s="121"/>
      <c r="G1187" s="117"/>
      <c r="H1187" s="118"/>
      <c r="I1187" s="119"/>
      <c r="J1187" s="119"/>
      <c r="K1187" s="120"/>
      <c r="L1187" s="120"/>
    </row>
    <row r="1188" spans="3:12" x14ac:dyDescent="0.25">
      <c r="C1188" s="131"/>
      <c r="D1188" s="129"/>
      <c r="E1188" s="129"/>
      <c r="F1188" s="121"/>
      <c r="G1188" s="117"/>
      <c r="H1188" s="118"/>
      <c r="I1188" s="119"/>
      <c r="J1188" s="119"/>
      <c r="K1188" s="120"/>
      <c r="L1188" s="120"/>
    </row>
    <row r="1189" spans="3:12" x14ac:dyDescent="0.25">
      <c r="C1189" s="131"/>
      <c r="D1189" s="129"/>
      <c r="E1189" s="129"/>
      <c r="F1189" s="121"/>
      <c r="G1189" s="117"/>
      <c r="H1189" s="118"/>
      <c r="I1189" s="119"/>
      <c r="J1189" s="119"/>
      <c r="K1189" s="120"/>
      <c r="L1189" s="120"/>
    </row>
    <row r="1190" spans="3:12" x14ac:dyDescent="0.25">
      <c r="C1190" s="131"/>
      <c r="D1190" s="129"/>
      <c r="E1190" s="129"/>
      <c r="F1190" s="121"/>
      <c r="G1190" s="117"/>
      <c r="H1190" s="118"/>
      <c r="I1190" s="119"/>
      <c r="J1190" s="119"/>
      <c r="K1190" s="120"/>
      <c r="L1190" s="120"/>
    </row>
    <row r="1191" spans="3:12" x14ac:dyDescent="0.25">
      <c r="C1191" s="131"/>
      <c r="D1191" s="129"/>
      <c r="E1191" s="129"/>
      <c r="F1191" s="121"/>
      <c r="G1191" s="117"/>
      <c r="H1191" s="118"/>
      <c r="I1191" s="119"/>
      <c r="J1191" s="119"/>
      <c r="K1191" s="120"/>
      <c r="L1191" s="120"/>
    </row>
    <row r="1192" spans="3:12" x14ac:dyDescent="0.25">
      <c r="C1192" s="131"/>
      <c r="D1192" s="129"/>
      <c r="E1192" s="129"/>
      <c r="F1192" s="121"/>
      <c r="G1192" s="117"/>
      <c r="H1192" s="118"/>
      <c r="I1192" s="119"/>
      <c r="J1192" s="119"/>
      <c r="K1192" s="120"/>
      <c r="L1192" s="120"/>
    </row>
    <row r="1193" spans="3:12" x14ac:dyDescent="0.25">
      <c r="C1193" s="131"/>
      <c r="D1193" s="129"/>
      <c r="E1193" s="129"/>
      <c r="F1193" s="121"/>
      <c r="G1193" s="117"/>
      <c r="H1193" s="118"/>
      <c r="I1193" s="119"/>
      <c r="J1193" s="119"/>
      <c r="K1193" s="120"/>
      <c r="L1193" s="120"/>
    </row>
    <row r="1194" spans="3:12" x14ac:dyDescent="0.25">
      <c r="C1194" s="131"/>
      <c r="D1194" s="129"/>
      <c r="E1194" s="129"/>
      <c r="F1194" s="121"/>
      <c r="G1194" s="117"/>
      <c r="H1194" s="118"/>
      <c r="I1194" s="119"/>
      <c r="J1194" s="119"/>
      <c r="K1194" s="120"/>
      <c r="L1194" s="120"/>
    </row>
    <row r="1195" spans="3:12" x14ac:dyDescent="0.25">
      <c r="C1195" s="131"/>
      <c r="D1195" s="129"/>
      <c r="E1195" s="129"/>
      <c r="F1195" s="121"/>
      <c r="G1195" s="117"/>
      <c r="H1195" s="118"/>
      <c r="I1195" s="119"/>
      <c r="J1195" s="119"/>
      <c r="K1195" s="120"/>
      <c r="L1195" s="120"/>
    </row>
    <row r="1196" spans="3:12" x14ac:dyDescent="0.25">
      <c r="C1196" s="131"/>
      <c r="D1196" s="129"/>
      <c r="E1196" s="129"/>
      <c r="F1196" s="121"/>
      <c r="G1196" s="117"/>
      <c r="H1196" s="118"/>
      <c r="I1196" s="119"/>
      <c r="J1196" s="119"/>
      <c r="K1196" s="120"/>
      <c r="L1196" s="120"/>
    </row>
    <row r="1197" spans="3:12" x14ac:dyDescent="0.25">
      <c r="C1197" s="131"/>
      <c r="D1197" s="129"/>
      <c r="E1197" s="129"/>
      <c r="F1197" s="121"/>
      <c r="G1197" s="117"/>
      <c r="H1197" s="118"/>
      <c r="I1197" s="119"/>
      <c r="J1197" s="119"/>
      <c r="K1197" s="120"/>
      <c r="L1197" s="120"/>
    </row>
    <row r="1198" spans="3:12" x14ac:dyDescent="0.25">
      <c r="C1198" s="131"/>
      <c r="D1198" s="129"/>
      <c r="E1198" s="129"/>
      <c r="F1198" s="121"/>
      <c r="G1198" s="117"/>
      <c r="H1198" s="118"/>
      <c r="I1198" s="119"/>
      <c r="J1198" s="119"/>
      <c r="K1198" s="120"/>
      <c r="L1198" s="120"/>
    </row>
    <row r="1199" spans="3:12" x14ac:dyDescent="0.25">
      <c r="C1199" s="131"/>
      <c r="D1199" s="129"/>
      <c r="E1199" s="129"/>
      <c r="F1199" s="121"/>
      <c r="G1199" s="117"/>
      <c r="H1199" s="118"/>
      <c r="I1199" s="119"/>
      <c r="J1199" s="119"/>
      <c r="K1199" s="120"/>
      <c r="L1199" s="120"/>
    </row>
    <row r="1200" spans="3:12" x14ac:dyDescent="0.25">
      <c r="C1200" s="131"/>
      <c r="D1200" s="129"/>
      <c r="E1200" s="129"/>
      <c r="F1200" s="121"/>
      <c r="G1200" s="117"/>
      <c r="H1200" s="118"/>
      <c r="I1200" s="119"/>
      <c r="J1200" s="119"/>
      <c r="K1200" s="120"/>
      <c r="L1200" s="120"/>
    </row>
    <row r="1201" spans="3:12" x14ac:dyDescent="0.25">
      <c r="C1201" s="131"/>
      <c r="D1201" s="129"/>
      <c r="E1201" s="129"/>
      <c r="F1201" s="121"/>
      <c r="G1201" s="117"/>
      <c r="H1201" s="118"/>
      <c r="I1201" s="119"/>
      <c r="J1201" s="119"/>
      <c r="K1201" s="120"/>
      <c r="L1201" s="120"/>
    </row>
    <row r="1202" spans="3:12" x14ac:dyDescent="0.25">
      <c r="C1202" s="131"/>
      <c r="D1202" s="129"/>
      <c r="E1202" s="129"/>
      <c r="F1202" s="121"/>
      <c r="G1202" s="117"/>
      <c r="H1202" s="118"/>
      <c r="I1202" s="119"/>
      <c r="J1202" s="119"/>
      <c r="K1202" s="120"/>
      <c r="L1202" s="120"/>
    </row>
    <row r="1203" spans="3:12" x14ac:dyDescent="0.25">
      <c r="C1203" s="131"/>
      <c r="D1203" s="129"/>
      <c r="E1203" s="129"/>
      <c r="F1203" s="121"/>
      <c r="G1203" s="117"/>
      <c r="H1203" s="118"/>
      <c r="I1203" s="119"/>
      <c r="J1203" s="119"/>
      <c r="K1203" s="120"/>
      <c r="L1203" s="120"/>
    </row>
    <row r="1204" spans="3:12" x14ac:dyDescent="0.25">
      <c r="C1204" s="131"/>
      <c r="D1204" s="129"/>
      <c r="E1204" s="129"/>
      <c r="F1204" s="121"/>
      <c r="G1204" s="117"/>
      <c r="H1204" s="118"/>
      <c r="I1204" s="119"/>
      <c r="J1204" s="119"/>
      <c r="K1204" s="120"/>
      <c r="L1204" s="120"/>
    </row>
    <row r="1205" spans="3:12" x14ac:dyDescent="0.25">
      <c r="C1205" s="131"/>
      <c r="D1205" s="129"/>
      <c r="E1205" s="129"/>
      <c r="F1205" s="121"/>
      <c r="G1205" s="117"/>
      <c r="H1205" s="118"/>
      <c r="I1205" s="119"/>
      <c r="J1205" s="119"/>
      <c r="K1205" s="120"/>
      <c r="L1205" s="120"/>
    </row>
    <row r="1206" spans="3:12" x14ac:dyDescent="0.25">
      <c r="C1206" s="131"/>
      <c r="D1206" s="129"/>
      <c r="E1206" s="129"/>
      <c r="F1206" s="121"/>
      <c r="G1206" s="117"/>
      <c r="H1206" s="118"/>
      <c r="I1206" s="119"/>
      <c r="J1206" s="119"/>
      <c r="K1206" s="120"/>
      <c r="L1206" s="120"/>
    </row>
    <row r="1207" spans="3:12" x14ac:dyDescent="0.25">
      <c r="C1207" s="131"/>
      <c r="D1207" s="129"/>
      <c r="E1207" s="129"/>
      <c r="F1207" s="121"/>
      <c r="G1207" s="117"/>
      <c r="H1207" s="118"/>
      <c r="I1207" s="119"/>
      <c r="J1207" s="119"/>
      <c r="K1207" s="120"/>
      <c r="L1207" s="120"/>
    </row>
    <row r="1208" spans="3:12" x14ac:dyDescent="0.25">
      <c r="C1208" s="131"/>
      <c r="D1208" s="129"/>
      <c r="E1208" s="129"/>
      <c r="F1208" s="121"/>
      <c r="G1208" s="117"/>
      <c r="H1208" s="118"/>
      <c r="I1208" s="119"/>
      <c r="J1208" s="119"/>
      <c r="K1208" s="120"/>
      <c r="L1208" s="120"/>
    </row>
    <row r="1209" spans="3:12" x14ac:dyDescent="0.25">
      <c r="C1209" s="131"/>
      <c r="D1209" s="129"/>
      <c r="E1209" s="129"/>
      <c r="F1209" s="121"/>
      <c r="G1209" s="117"/>
      <c r="H1209" s="118"/>
      <c r="I1209" s="119"/>
      <c r="J1209" s="119"/>
      <c r="K1209" s="120"/>
      <c r="L1209" s="120"/>
    </row>
    <row r="1210" spans="3:12" x14ac:dyDescent="0.25">
      <c r="C1210" s="131"/>
      <c r="D1210" s="129"/>
      <c r="E1210" s="129"/>
      <c r="F1210" s="121"/>
      <c r="G1210" s="117"/>
      <c r="H1210" s="118"/>
      <c r="I1210" s="119"/>
      <c r="J1210" s="119"/>
      <c r="K1210" s="120"/>
      <c r="L1210" s="120"/>
    </row>
    <row r="1211" spans="3:12" x14ac:dyDescent="0.25">
      <c r="C1211" s="131"/>
      <c r="D1211" s="129"/>
      <c r="E1211" s="129"/>
      <c r="F1211" s="121"/>
      <c r="G1211" s="117"/>
      <c r="H1211" s="118"/>
      <c r="I1211" s="119"/>
      <c r="J1211" s="119"/>
      <c r="K1211" s="120"/>
      <c r="L1211" s="120"/>
    </row>
    <row r="1212" spans="3:12" x14ac:dyDescent="0.25">
      <c r="C1212" s="131"/>
      <c r="D1212" s="129"/>
      <c r="E1212" s="129"/>
      <c r="F1212" s="121"/>
      <c r="G1212" s="117"/>
      <c r="H1212" s="118"/>
      <c r="I1212" s="119"/>
      <c r="J1212" s="119"/>
      <c r="K1212" s="120"/>
      <c r="L1212" s="120"/>
    </row>
    <row r="1213" spans="3:12" x14ac:dyDescent="0.25">
      <c r="C1213" s="131"/>
      <c r="D1213" s="129"/>
      <c r="E1213" s="129"/>
      <c r="F1213" s="121"/>
      <c r="G1213" s="117"/>
      <c r="H1213" s="118"/>
      <c r="I1213" s="119"/>
      <c r="J1213" s="119"/>
      <c r="K1213" s="120"/>
      <c r="L1213" s="120"/>
    </row>
    <row r="1214" spans="3:12" x14ac:dyDescent="0.25">
      <c r="C1214" s="131"/>
      <c r="D1214" s="129"/>
      <c r="E1214" s="129"/>
      <c r="F1214" s="121"/>
      <c r="G1214" s="117"/>
      <c r="H1214" s="118"/>
      <c r="I1214" s="119"/>
      <c r="J1214" s="119"/>
      <c r="K1214" s="120"/>
      <c r="L1214" s="120"/>
    </row>
    <row r="1215" spans="3:12" x14ac:dyDescent="0.25">
      <c r="C1215" s="131"/>
      <c r="D1215" s="129"/>
      <c r="E1215" s="129"/>
      <c r="F1215" s="121"/>
      <c r="G1215" s="117"/>
      <c r="H1215" s="118"/>
      <c r="I1215" s="119"/>
      <c r="J1215" s="119"/>
      <c r="K1215" s="120"/>
      <c r="L1215" s="120"/>
    </row>
    <row r="1216" spans="3:12" x14ac:dyDescent="0.25">
      <c r="C1216" s="131"/>
      <c r="D1216" s="129"/>
      <c r="E1216" s="129"/>
      <c r="F1216" s="121"/>
      <c r="G1216" s="117"/>
      <c r="H1216" s="118"/>
      <c r="I1216" s="119"/>
      <c r="J1216" s="119"/>
      <c r="K1216" s="120"/>
      <c r="L1216" s="120"/>
    </row>
    <row r="1217" spans="3:12" x14ac:dyDescent="0.25">
      <c r="C1217" s="131"/>
      <c r="D1217" s="129"/>
      <c r="E1217" s="129"/>
      <c r="F1217" s="121"/>
      <c r="G1217" s="117"/>
      <c r="H1217" s="118"/>
      <c r="I1217" s="119"/>
      <c r="J1217" s="119"/>
      <c r="K1217" s="120"/>
      <c r="L1217" s="120"/>
    </row>
    <row r="1218" spans="3:12" x14ac:dyDescent="0.25">
      <c r="C1218" s="131"/>
      <c r="D1218" s="129"/>
      <c r="E1218" s="129"/>
      <c r="F1218" s="121"/>
      <c r="G1218" s="117"/>
      <c r="H1218" s="118"/>
      <c r="I1218" s="119"/>
      <c r="J1218" s="119"/>
      <c r="K1218" s="120"/>
      <c r="L1218" s="120"/>
    </row>
    <row r="1219" spans="3:12" x14ac:dyDescent="0.25">
      <c r="C1219" s="131"/>
      <c r="D1219" s="129"/>
      <c r="E1219" s="129"/>
      <c r="F1219" s="121"/>
      <c r="G1219" s="117"/>
      <c r="H1219" s="118"/>
      <c r="I1219" s="119"/>
      <c r="J1219" s="119"/>
      <c r="K1219" s="120"/>
      <c r="L1219" s="120"/>
    </row>
    <row r="1220" spans="3:12" x14ac:dyDescent="0.25">
      <c r="C1220" s="131"/>
      <c r="D1220" s="129"/>
      <c r="E1220" s="129"/>
      <c r="F1220" s="121"/>
      <c r="G1220" s="117"/>
      <c r="H1220" s="118"/>
      <c r="I1220" s="119"/>
      <c r="J1220" s="119"/>
      <c r="K1220" s="120"/>
      <c r="L1220" s="120"/>
    </row>
    <row r="1221" spans="3:12" x14ac:dyDescent="0.25">
      <c r="C1221" s="131"/>
      <c r="D1221" s="129"/>
      <c r="E1221" s="129"/>
      <c r="F1221" s="121"/>
      <c r="G1221" s="117"/>
      <c r="H1221" s="118"/>
      <c r="I1221" s="119"/>
      <c r="J1221" s="119"/>
      <c r="K1221" s="120"/>
      <c r="L1221" s="120"/>
    </row>
    <row r="1222" spans="3:12" x14ac:dyDescent="0.25">
      <c r="C1222" s="131"/>
      <c r="D1222" s="129"/>
      <c r="E1222" s="129"/>
      <c r="F1222" s="121"/>
      <c r="G1222" s="117"/>
      <c r="H1222" s="118"/>
      <c r="I1222" s="119"/>
      <c r="J1222" s="119"/>
      <c r="K1222" s="120"/>
      <c r="L1222" s="120"/>
    </row>
    <row r="1223" spans="3:12" x14ac:dyDescent="0.25">
      <c r="C1223" s="131"/>
      <c r="D1223" s="129"/>
      <c r="E1223" s="129"/>
      <c r="F1223" s="121"/>
      <c r="G1223" s="117"/>
      <c r="H1223" s="118"/>
      <c r="I1223" s="119"/>
      <c r="J1223" s="119"/>
      <c r="K1223" s="120"/>
      <c r="L1223" s="120"/>
    </row>
    <row r="1224" spans="3:12" x14ac:dyDescent="0.25">
      <c r="C1224" s="131"/>
      <c r="D1224" s="129"/>
      <c r="E1224" s="129"/>
      <c r="F1224" s="121"/>
      <c r="G1224" s="117"/>
      <c r="H1224" s="118"/>
      <c r="I1224" s="119"/>
      <c r="J1224" s="119"/>
      <c r="K1224" s="120"/>
      <c r="L1224" s="120"/>
    </row>
    <row r="1225" spans="3:12" x14ac:dyDescent="0.25">
      <c r="C1225" s="131"/>
      <c r="D1225" s="129"/>
      <c r="E1225" s="129"/>
      <c r="F1225" s="121"/>
      <c r="G1225" s="117"/>
      <c r="H1225" s="118"/>
      <c r="I1225" s="119"/>
      <c r="J1225" s="119"/>
      <c r="K1225" s="120"/>
      <c r="L1225" s="120"/>
    </row>
    <row r="1226" spans="3:12" x14ac:dyDescent="0.25">
      <c r="C1226" s="131"/>
      <c r="D1226" s="129"/>
      <c r="E1226" s="129"/>
      <c r="F1226" s="121"/>
      <c r="G1226" s="117"/>
      <c r="H1226" s="118"/>
      <c r="I1226" s="119"/>
      <c r="J1226" s="119"/>
      <c r="K1226" s="120"/>
      <c r="L1226" s="120"/>
    </row>
    <row r="1227" spans="3:12" x14ac:dyDescent="0.25">
      <c r="C1227" s="131"/>
      <c r="D1227" s="129"/>
      <c r="E1227" s="129"/>
      <c r="F1227" s="121"/>
      <c r="G1227" s="117"/>
      <c r="H1227" s="118"/>
      <c r="I1227" s="119"/>
      <c r="J1227" s="119"/>
      <c r="K1227" s="120"/>
      <c r="L1227" s="120"/>
    </row>
    <row r="1228" spans="3:12" x14ac:dyDescent="0.25">
      <c r="C1228" s="131"/>
      <c r="D1228" s="129"/>
      <c r="E1228" s="129"/>
      <c r="F1228" s="121"/>
      <c r="G1228" s="117"/>
      <c r="H1228" s="118"/>
      <c r="I1228" s="119"/>
      <c r="J1228" s="119"/>
      <c r="K1228" s="120"/>
      <c r="L1228" s="120"/>
    </row>
    <row r="1229" spans="3:12" x14ac:dyDescent="0.25">
      <c r="C1229" s="131"/>
      <c r="D1229" s="129"/>
      <c r="E1229" s="129"/>
      <c r="F1229" s="121"/>
      <c r="G1229" s="117"/>
      <c r="H1229" s="118"/>
      <c r="I1229" s="119"/>
      <c r="J1229" s="119"/>
      <c r="K1229" s="120"/>
      <c r="L1229" s="120"/>
    </row>
    <row r="1230" spans="3:12" x14ac:dyDescent="0.25">
      <c r="C1230" s="131"/>
      <c r="D1230" s="129"/>
      <c r="E1230" s="129"/>
      <c r="F1230" s="121"/>
      <c r="G1230" s="117"/>
      <c r="H1230" s="118"/>
      <c r="I1230" s="119"/>
      <c r="J1230" s="119"/>
      <c r="K1230" s="120"/>
      <c r="L1230" s="120"/>
    </row>
    <row r="1231" spans="3:12" x14ac:dyDescent="0.25">
      <c r="C1231" s="131"/>
      <c r="D1231" s="129"/>
      <c r="E1231" s="129"/>
      <c r="F1231" s="121"/>
      <c r="G1231" s="117"/>
      <c r="H1231" s="118"/>
      <c r="I1231" s="119"/>
      <c r="J1231" s="119"/>
      <c r="K1231" s="120"/>
      <c r="L1231" s="120"/>
    </row>
    <row r="1232" spans="3:12" x14ac:dyDescent="0.25">
      <c r="C1232" s="131"/>
      <c r="D1232" s="129"/>
      <c r="E1232" s="129"/>
      <c r="F1232" s="121"/>
      <c r="G1232" s="117"/>
      <c r="H1232" s="118"/>
      <c r="I1232" s="119"/>
      <c r="J1232" s="119"/>
      <c r="K1232" s="120"/>
      <c r="L1232" s="120"/>
    </row>
    <row r="1233" spans="3:12" x14ac:dyDescent="0.25">
      <c r="C1233" s="131"/>
      <c r="D1233" s="129"/>
      <c r="E1233" s="129"/>
      <c r="F1233" s="121"/>
      <c r="G1233" s="117"/>
      <c r="H1233" s="118"/>
      <c r="I1233" s="119"/>
      <c r="J1233" s="119"/>
      <c r="K1233" s="120"/>
      <c r="L1233" s="120"/>
    </row>
    <row r="1234" spans="3:12" x14ac:dyDescent="0.25">
      <c r="C1234" s="131"/>
      <c r="D1234" s="129"/>
      <c r="E1234" s="129"/>
      <c r="F1234" s="121"/>
      <c r="G1234" s="117"/>
      <c r="H1234" s="118"/>
      <c r="I1234" s="119"/>
      <c r="J1234" s="119"/>
      <c r="K1234" s="120"/>
      <c r="L1234" s="120"/>
    </row>
    <row r="1235" spans="3:12" x14ac:dyDescent="0.25">
      <c r="C1235" s="131"/>
      <c r="D1235" s="129"/>
      <c r="E1235" s="129"/>
      <c r="F1235" s="121"/>
      <c r="G1235" s="117"/>
      <c r="H1235" s="118"/>
      <c r="I1235" s="119"/>
      <c r="J1235" s="119"/>
      <c r="K1235" s="120"/>
      <c r="L1235" s="120"/>
    </row>
    <row r="1236" spans="3:12" x14ac:dyDescent="0.25">
      <c r="C1236" s="131"/>
      <c r="D1236" s="129"/>
      <c r="E1236" s="129"/>
      <c r="F1236" s="121"/>
      <c r="G1236" s="117"/>
      <c r="H1236" s="118"/>
      <c r="I1236" s="119"/>
      <c r="J1236" s="119"/>
      <c r="K1236" s="120"/>
      <c r="L1236" s="120"/>
    </row>
    <row r="1237" spans="3:12" x14ac:dyDescent="0.25">
      <c r="C1237" s="131"/>
      <c r="D1237" s="129"/>
      <c r="E1237" s="129"/>
      <c r="F1237" s="121"/>
      <c r="G1237" s="117"/>
      <c r="H1237" s="118"/>
      <c r="I1237" s="119"/>
      <c r="J1237" s="119"/>
      <c r="K1237" s="120"/>
      <c r="L1237" s="120"/>
    </row>
    <row r="1238" spans="3:12" x14ac:dyDescent="0.25">
      <c r="C1238" s="131"/>
      <c r="D1238" s="129"/>
      <c r="E1238" s="129"/>
      <c r="F1238" s="121"/>
      <c r="G1238" s="117"/>
      <c r="H1238" s="118"/>
      <c r="I1238" s="119"/>
      <c r="J1238" s="119"/>
      <c r="K1238" s="120"/>
      <c r="L1238" s="120"/>
    </row>
    <row r="1239" spans="3:12" x14ac:dyDescent="0.25">
      <c r="C1239" s="131"/>
      <c r="D1239" s="129"/>
      <c r="E1239" s="129"/>
      <c r="F1239" s="121"/>
      <c r="G1239" s="117"/>
      <c r="H1239" s="118"/>
      <c r="I1239" s="119"/>
      <c r="J1239" s="119"/>
      <c r="K1239" s="120"/>
      <c r="L1239" s="120"/>
    </row>
    <row r="1240" spans="3:12" x14ac:dyDescent="0.25">
      <c r="C1240" s="131"/>
      <c r="D1240" s="129"/>
      <c r="E1240" s="129"/>
      <c r="F1240" s="121"/>
      <c r="G1240" s="117"/>
      <c r="H1240" s="118"/>
      <c r="I1240" s="119"/>
      <c r="J1240" s="119"/>
      <c r="K1240" s="120"/>
      <c r="L1240" s="120"/>
    </row>
    <row r="1241" spans="3:12" x14ac:dyDescent="0.25">
      <c r="C1241" s="131"/>
      <c r="D1241" s="129"/>
      <c r="E1241" s="129"/>
      <c r="F1241" s="121"/>
      <c r="G1241" s="117"/>
      <c r="H1241" s="118"/>
      <c r="I1241" s="119"/>
      <c r="J1241" s="119"/>
      <c r="K1241" s="120"/>
      <c r="L1241" s="120"/>
    </row>
    <row r="1242" spans="3:12" x14ac:dyDescent="0.25">
      <c r="C1242" s="131"/>
      <c r="D1242" s="129"/>
      <c r="E1242" s="129"/>
      <c r="F1242" s="121"/>
      <c r="G1242" s="117"/>
      <c r="H1242" s="118"/>
      <c r="I1242" s="119"/>
      <c r="J1242" s="119"/>
      <c r="K1242" s="120"/>
      <c r="L1242" s="120"/>
    </row>
    <row r="1243" spans="3:12" x14ac:dyDescent="0.25">
      <c r="C1243" s="131"/>
      <c r="D1243" s="129"/>
      <c r="E1243" s="129"/>
      <c r="F1243" s="121"/>
      <c r="G1243" s="117"/>
      <c r="H1243" s="118"/>
      <c r="I1243" s="119"/>
      <c r="J1243" s="119"/>
      <c r="K1243" s="120"/>
      <c r="L1243" s="120"/>
    </row>
    <row r="1244" spans="3:12" x14ac:dyDescent="0.25">
      <c r="C1244" s="131"/>
      <c r="D1244" s="129"/>
      <c r="E1244" s="129"/>
      <c r="F1244" s="121"/>
      <c r="G1244" s="117"/>
      <c r="H1244" s="118"/>
      <c r="I1244" s="119"/>
      <c r="J1244" s="119"/>
      <c r="K1244" s="120"/>
      <c r="L1244" s="120"/>
    </row>
    <row r="1245" spans="3:12" x14ac:dyDescent="0.25">
      <c r="C1245" s="131"/>
      <c r="D1245" s="129"/>
      <c r="E1245" s="129"/>
      <c r="F1245" s="121"/>
      <c r="G1245" s="117"/>
      <c r="H1245" s="118"/>
      <c r="I1245" s="119"/>
      <c r="J1245" s="119"/>
      <c r="K1245" s="120"/>
      <c r="L1245" s="120"/>
    </row>
    <row r="1246" spans="3:12" x14ac:dyDescent="0.25">
      <c r="C1246" s="131"/>
      <c r="D1246" s="129"/>
      <c r="E1246" s="129"/>
      <c r="F1246" s="121"/>
      <c r="G1246" s="117"/>
      <c r="H1246" s="118"/>
      <c r="I1246" s="119"/>
      <c r="J1246" s="119"/>
      <c r="K1246" s="120"/>
      <c r="L1246" s="120"/>
    </row>
    <row r="1247" spans="3:12" x14ac:dyDescent="0.25">
      <c r="C1247" s="131"/>
      <c r="D1247" s="129"/>
      <c r="E1247" s="129"/>
      <c r="F1247" s="121"/>
      <c r="G1247" s="117"/>
      <c r="H1247" s="118"/>
      <c r="I1247" s="119"/>
      <c r="J1247" s="119"/>
      <c r="K1247" s="120"/>
      <c r="L1247" s="120"/>
    </row>
    <row r="1248" spans="3:12" x14ac:dyDescent="0.25">
      <c r="C1248" s="131"/>
      <c r="D1248" s="129"/>
      <c r="E1248" s="129"/>
      <c r="F1248" s="121"/>
      <c r="G1248" s="117"/>
      <c r="H1248" s="118"/>
      <c r="I1248" s="119"/>
      <c r="J1248" s="119"/>
      <c r="K1248" s="120"/>
      <c r="L1248" s="120"/>
    </row>
    <row r="1249" spans="3:12" x14ac:dyDescent="0.25">
      <c r="C1249" s="131"/>
      <c r="D1249" s="129"/>
      <c r="E1249" s="129"/>
      <c r="F1249" s="121"/>
      <c r="G1249" s="117"/>
      <c r="H1249" s="118"/>
      <c r="I1249" s="119"/>
      <c r="J1249" s="119"/>
      <c r="K1249" s="120"/>
      <c r="L1249" s="120"/>
    </row>
    <row r="1250" spans="3:12" x14ac:dyDescent="0.25">
      <c r="C1250" s="131"/>
      <c r="D1250" s="129"/>
      <c r="E1250" s="129"/>
      <c r="F1250" s="121"/>
      <c r="G1250" s="117"/>
      <c r="H1250" s="118"/>
      <c r="I1250" s="119"/>
      <c r="J1250" s="119"/>
      <c r="K1250" s="120"/>
      <c r="L1250" s="120"/>
    </row>
    <row r="1251" spans="3:12" x14ac:dyDescent="0.25">
      <c r="C1251" s="131"/>
      <c r="D1251" s="129"/>
      <c r="E1251" s="129"/>
      <c r="F1251" s="121"/>
      <c r="G1251" s="117"/>
      <c r="H1251" s="118"/>
      <c r="I1251" s="119"/>
      <c r="J1251" s="119"/>
      <c r="K1251" s="120"/>
      <c r="L1251" s="120"/>
    </row>
    <row r="1252" spans="3:12" x14ac:dyDescent="0.25">
      <c r="C1252" s="131"/>
      <c r="D1252" s="129"/>
      <c r="E1252" s="129"/>
      <c r="F1252" s="121"/>
      <c r="G1252" s="117"/>
      <c r="H1252" s="118"/>
      <c r="I1252" s="119"/>
      <c r="J1252" s="119"/>
      <c r="K1252" s="120"/>
      <c r="L1252" s="120"/>
    </row>
    <row r="1253" spans="3:12" x14ac:dyDescent="0.25">
      <c r="C1253" s="131"/>
      <c r="D1253" s="129"/>
      <c r="E1253" s="129"/>
      <c r="F1253" s="121"/>
      <c r="G1253" s="117"/>
      <c r="H1253" s="118"/>
      <c r="I1253" s="119"/>
      <c r="J1253" s="119"/>
      <c r="K1253" s="120"/>
      <c r="L1253" s="120"/>
    </row>
    <row r="1254" spans="3:12" x14ac:dyDescent="0.25">
      <c r="C1254" s="131"/>
      <c r="D1254" s="129"/>
      <c r="E1254" s="129"/>
      <c r="F1254" s="121"/>
      <c r="G1254" s="117"/>
      <c r="H1254" s="118"/>
      <c r="I1254" s="119"/>
      <c r="J1254" s="119"/>
      <c r="K1254" s="120"/>
      <c r="L1254" s="120"/>
    </row>
    <row r="1255" spans="3:12" x14ac:dyDescent="0.25">
      <c r="C1255" s="131"/>
      <c r="D1255" s="129"/>
      <c r="E1255" s="129"/>
      <c r="F1255" s="121"/>
      <c r="G1255" s="117"/>
      <c r="H1255" s="118"/>
      <c r="I1255" s="119"/>
      <c r="J1255" s="119"/>
      <c r="K1255" s="120"/>
      <c r="L1255" s="120"/>
    </row>
    <row r="1256" spans="3:12" x14ac:dyDescent="0.25">
      <c r="C1256" s="131"/>
      <c r="D1256" s="129"/>
      <c r="E1256" s="129"/>
      <c r="F1256" s="121"/>
      <c r="G1256" s="117"/>
      <c r="H1256" s="118"/>
      <c r="I1256" s="119"/>
      <c r="J1256" s="119"/>
      <c r="K1256" s="120"/>
      <c r="L1256" s="120"/>
    </row>
    <row r="1257" spans="3:12" x14ac:dyDescent="0.25">
      <c r="C1257" s="131"/>
      <c r="D1257" s="129"/>
      <c r="E1257" s="129"/>
      <c r="F1257" s="121"/>
      <c r="G1257" s="117"/>
      <c r="H1257" s="118"/>
      <c r="I1257" s="119"/>
      <c r="J1257" s="119"/>
      <c r="K1257" s="120"/>
      <c r="L1257" s="120"/>
    </row>
    <row r="1258" spans="3:12" x14ac:dyDescent="0.25">
      <c r="C1258" s="131"/>
      <c r="D1258" s="129"/>
      <c r="E1258" s="129"/>
      <c r="F1258" s="121"/>
      <c r="G1258" s="117"/>
      <c r="H1258" s="118"/>
      <c r="I1258" s="119"/>
      <c r="J1258" s="119"/>
      <c r="K1258" s="120"/>
      <c r="L1258" s="120"/>
    </row>
    <row r="1259" spans="3:12" x14ac:dyDescent="0.25">
      <c r="C1259" s="131"/>
      <c r="D1259" s="129"/>
      <c r="E1259" s="129"/>
      <c r="F1259" s="121"/>
      <c r="G1259" s="117"/>
      <c r="H1259" s="118"/>
      <c r="I1259" s="119"/>
      <c r="J1259" s="119"/>
      <c r="K1259" s="120"/>
      <c r="L1259" s="120"/>
    </row>
    <row r="1260" spans="3:12" x14ac:dyDescent="0.25">
      <c r="C1260" s="131"/>
      <c r="D1260" s="129"/>
      <c r="E1260" s="129"/>
      <c r="F1260" s="121"/>
      <c r="G1260" s="117"/>
      <c r="H1260" s="118"/>
      <c r="I1260" s="119"/>
      <c r="J1260" s="119"/>
      <c r="K1260" s="120"/>
      <c r="L1260" s="120"/>
    </row>
    <row r="1261" spans="3:12" x14ac:dyDescent="0.25">
      <c r="C1261" s="131"/>
      <c r="D1261" s="129"/>
      <c r="E1261" s="129"/>
      <c r="F1261" s="121"/>
      <c r="G1261" s="117"/>
      <c r="H1261" s="118"/>
      <c r="I1261" s="119"/>
      <c r="J1261" s="119"/>
      <c r="K1261" s="120"/>
      <c r="L1261" s="120"/>
    </row>
    <row r="1262" spans="3:12" x14ac:dyDescent="0.25">
      <c r="C1262" s="131"/>
      <c r="D1262" s="129"/>
      <c r="E1262" s="129"/>
      <c r="F1262" s="121"/>
      <c r="G1262" s="117"/>
      <c r="H1262" s="118"/>
      <c r="I1262" s="119"/>
      <c r="J1262" s="119"/>
      <c r="K1262" s="120"/>
      <c r="L1262" s="120"/>
    </row>
    <row r="1263" spans="3:12" x14ac:dyDescent="0.25">
      <c r="C1263" s="131"/>
      <c r="D1263" s="129"/>
      <c r="E1263" s="129"/>
      <c r="F1263" s="121"/>
      <c r="G1263" s="117"/>
      <c r="H1263" s="118"/>
      <c r="I1263" s="119"/>
      <c r="J1263" s="119"/>
      <c r="K1263" s="120"/>
      <c r="L1263" s="120"/>
    </row>
    <row r="1264" spans="3:12" x14ac:dyDescent="0.25">
      <c r="C1264" s="131"/>
      <c r="D1264" s="129"/>
      <c r="E1264" s="129"/>
      <c r="F1264" s="121"/>
      <c r="G1264" s="117"/>
      <c r="H1264" s="118"/>
      <c r="I1264" s="119"/>
      <c r="J1264" s="119"/>
      <c r="K1264" s="120"/>
      <c r="L1264" s="120"/>
    </row>
    <row r="1265" spans="3:12" x14ac:dyDescent="0.25">
      <c r="C1265" s="131"/>
      <c r="D1265" s="129"/>
      <c r="E1265" s="129"/>
      <c r="F1265" s="121"/>
      <c r="G1265" s="117"/>
      <c r="H1265" s="118"/>
      <c r="I1265" s="119"/>
      <c r="J1265" s="119"/>
      <c r="K1265" s="120"/>
      <c r="L1265" s="120"/>
    </row>
    <row r="1266" spans="3:12" x14ac:dyDescent="0.25">
      <c r="C1266" s="131"/>
      <c r="D1266" s="129"/>
      <c r="E1266" s="129"/>
      <c r="F1266" s="121"/>
      <c r="G1266" s="117"/>
      <c r="H1266" s="118"/>
      <c r="I1266" s="119"/>
      <c r="J1266" s="119"/>
      <c r="K1266" s="120"/>
      <c r="L1266" s="120"/>
    </row>
    <row r="1267" spans="3:12" x14ac:dyDescent="0.25">
      <c r="C1267" s="131"/>
      <c r="D1267" s="129"/>
      <c r="E1267" s="129"/>
      <c r="F1267" s="121"/>
      <c r="G1267" s="117"/>
      <c r="H1267" s="118"/>
      <c r="I1267" s="119"/>
      <c r="J1267" s="119"/>
      <c r="K1267" s="120"/>
      <c r="L1267" s="120"/>
    </row>
    <row r="1268" spans="3:12" x14ac:dyDescent="0.25">
      <c r="C1268" s="131"/>
      <c r="D1268" s="129"/>
      <c r="E1268" s="129"/>
      <c r="F1268" s="121"/>
      <c r="G1268" s="117"/>
      <c r="H1268" s="118"/>
      <c r="I1268" s="119"/>
      <c r="J1268" s="119"/>
      <c r="K1268" s="120"/>
      <c r="L1268" s="120"/>
    </row>
    <row r="1269" spans="3:12" x14ac:dyDescent="0.25">
      <c r="C1269" s="131"/>
      <c r="D1269" s="129"/>
      <c r="E1269" s="129"/>
      <c r="F1269" s="121"/>
      <c r="G1269" s="117"/>
      <c r="H1269" s="118"/>
      <c r="I1269" s="119"/>
      <c r="J1269" s="119"/>
      <c r="K1269" s="120"/>
      <c r="L1269" s="120"/>
    </row>
    <row r="1270" spans="3:12" x14ac:dyDescent="0.25">
      <c r="C1270" s="131"/>
      <c r="D1270" s="129"/>
      <c r="E1270" s="129"/>
      <c r="F1270" s="121"/>
      <c r="G1270" s="117"/>
      <c r="H1270" s="118"/>
      <c r="I1270" s="119"/>
      <c r="J1270" s="119"/>
      <c r="K1270" s="120"/>
      <c r="L1270" s="120"/>
    </row>
    <row r="1271" spans="3:12" x14ac:dyDescent="0.25">
      <c r="C1271" s="131"/>
      <c r="D1271" s="129"/>
      <c r="E1271" s="129"/>
      <c r="F1271" s="121"/>
      <c r="G1271" s="117"/>
      <c r="H1271" s="118"/>
      <c r="I1271" s="119"/>
      <c r="J1271" s="119"/>
      <c r="K1271" s="120"/>
      <c r="L1271" s="120"/>
    </row>
    <row r="1272" spans="3:12" x14ac:dyDescent="0.25">
      <c r="C1272" s="131"/>
      <c r="D1272" s="129"/>
      <c r="E1272" s="129"/>
      <c r="F1272" s="121"/>
      <c r="G1272" s="117"/>
      <c r="H1272" s="118"/>
      <c r="I1272" s="119"/>
      <c r="J1272" s="119"/>
      <c r="K1272" s="120"/>
      <c r="L1272" s="120"/>
    </row>
    <row r="1273" spans="3:12" x14ac:dyDescent="0.25">
      <c r="C1273" s="131"/>
      <c r="D1273" s="129"/>
      <c r="E1273" s="129"/>
      <c r="F1273" s="121"/>
      <c r="G1273" s="117"/>
      <c r="H1273" s="118"/>
      <c r="I1273" s="119"/>
      <c r="J1273" s="119"/>
      <c r="K1273" s="120"/>
      <c r="L1273" s="120"/>
    </row>
    <row r="1274" spans="3:12" x14ac:dyDescent="0.25">
      <c r="C1274" s="131"/>
      <c r="D1274" s="129"/>
      <c r="E1274" s="129"/>
      <c r="F1274" s="121"/>
      <c r="G1274" s="117"/>
      <c r="H1274" s="118"/>
      <c r="I1274" s="119"/>
      <c r="J1274" s="119"/>
      <c r="K1274" s="120"/>
      <c r="L1274" s="120"/>
    </row>
    <row r="1275" spans="3:12" x14ac:dyDescent="0.25">
      <c r="C1275" s="131"/>
      <c r="D1275" s="129"/>
      <c r="E1275" s="129"/>
      <c r="F1275" s="121"/>
      <c r="G1275" s="117"/>
      <c r="H1275" s="118"/>
      <c r="I1275" s="119"/>
      <c r="J1275" s="119"/>
      <c r="K1275" s="120"/>
      <c r="L1275" s="120"/>
    </row>
    <row r="1276" spans="3:12" x14ac:dyDescent="0.25">
      <c r="C1276" s="131"/>
      <c r="D1276" s="129"/>
      <c r="E1276" s="129"/>
      <c r="F1276" s="121"/>
      <c r="G1276" s="117"/>
      <c r="H1276" s="118"/>
      <c r="I1276" s="119"/>
      <c r="J1276" s="119"/>
      <c r="K1276" s="120"/>
      <c r="L1276" s="120"/>
    </row>
    <row r="1277" spans="3:12" x14ac:dyDescent="0.25">
      <c r="C1277" s="131"/>
      <c r="D1277" s="129"/>
      <c r="E1277" s="129"/>
      <c r="F1277" s="121"/>
      <c r="G1277" s="117"/>
      <c r="H1277" s="118"/>
      <c r="I1277" s="119"/>
      <c r="J1277" s="119"/>
      <c r="K1277" s="120"/>
      <c r="L1277" s="120"/>
    </row>
    <row r="1278" spans="3:12" x14ac:dyDescent="0.25">
      <c r="C1278" s="131"/>
      <c r="D1278" s="129"/>
      <c r="E1278" s="129"/>
      <c r="F1278" s="121"/>
      <c r="G1278" s="117"/>
      <c r="H1278" s="118"/>
      <c r="I1278" s="119"/>
      <c r="J1278" s="119"/>
      <c r="K1278" s="120"/>
      <c r="L1278" s="120"/>
    </row>
    <row r="1279" spans="3:12" x14ac:dyDescent="0.25">
      <c r="C1279" s="131"/>
      <c r="D1279" s="129"/>
      <c r="E1279" s="129"/>
      <c r="F1279" s="121"/>
      <c r="G1279" s="117"/>
      <c r="H1279" s="118"/>
      <c r="I1279" s="119"/>
      <c r="J1279" s="119"/>
      <c r="K1279" s="120"/>
      <c r="L1279" s="120"/>
    </row>
    <row r="1280" spans="3:12" x14ac:dyDescent="0.25">
      <c r="C1280" s="131"/>
      <c r="D1280" s="129"/>
      <c r="E1280" s="129"/>
      <c r="F1280" s="121"/>
      <c r="G1280" s="117"/>
      <c r="H1280" s="118"/>
      <c r="I1280" s="119"/>
      <c r="J1280" s="119"/>
      <c r="K1280" s="120"/>
      <c r="L1280" s="120"/>
    </row>
    <row r="1281" spans="3:12" x14ac:dyDescent="0.25">
      <c r="C1281" s="131"/>
      <c r="D1281" s="129"/>
      <c r="E1281" s="129"/>
      <c r="F1281" s="121"/>
      <c r="G1281" s="117"/>
      <c r="H1281" s="118"/>
      <c r="I1281" s="119"/>
      <c r="J1281" s="119"/>
      <c r="K1281" s="120"/>
      <c r="L1281" s="120"/>
    </row>
    <row r="1282" spans="3:12" x14ac:dyDescent="0.25">
      <c r="C1282" s="131"/>
      <c r="D1282" s="129"/>
      <c r="E1282" s="129"/>
      <c r="F1282" s="121"/>
      <c r="G1282" s="117"/>
      <c r="H1282" s="118"/>
      <c r="I1282" s="119"/>
      <c r="J1282" s="119"/>
      <c r="K1282" s="120"/>
      <c r="L1282" s="120"/>
    </row>
    <row r="1283" spans="3:12" x14ac:dyDescent="0.25">
      <c r="C1283" s="131"/>
      <c r="D1283" s="129"/>
      <c r="E1283" s="129"/>
      <c r="F1283" s="121"/>
      <c r="G1283" s="117"/>
      <c r="H1283" s="118"/>
      <c r="I1283" s="119"/>
      <c r="J1283" s="119"/>
      <c r="K1283" s="120"/>
      <c r="L1283" s="120"/>
    </row>
    <row r="1284" spans="3:12" x14ac:dyDescent="0.25">
      <c r="C1284" s="131"/>
      <c r="D1284" s="129"/>
      <c r="E1284" s="129"/>
      <c r="F1284" s="121"/>
      <c r="G1284" s="117"/>
      <c r="H1284" s="118"/>
      <c r="I1284" s="119"/>
      <c r="J1284" s="119"/>
      <c r="K1284" s="120"/>
      <c r="L1284" s="120"/>
    </row>
    <row r="1285" spans="3:12" x14ac:dyDescent="0.25">
      <c r="C1285" s="131"/>
      <c r="D1285" s="129"/>
      <c r="E1285" s="129"/>
      <c r="F1285" s="121"/>
      <c r="G1285" s="117"/>
      <c r="H1285" s="118"/>
      <c r="I1285" s="119"/>
      <c r="J1285" s="119"/>
      <c r="K1285" s="120"/>
      <c r="L1285" s="120"/>
    </row>
    <row r="1286" spans="3:12" x14ac:dyDescent="0.25">
      <c r="C1286" s="131"/>
      <c r="D1286" s="129"/>
      <c r="E1286" s="129"/>
      <c r="F1286" s="121"/>
      <c r="G1286" s="117"/>
      <c r="H1286" s="118"/>
      <c r="I1286" s="119"/>
      <c r="J1286" s="119"/>
      <c r="K1286" s="120"/>
      <c r="L1286" s="120"/>
    </row>
    <row r="1287" spans="3:12" x14ac:dyDescent="0.25">
      <c r="C1287" s="131"/>
      <c r="D1287" s="129"/>
      <c r="E1287" s="129"/>
      <c r="F1287" s="121"/>
      <c r="G1287" s="117"/>
      <c r="H1287" s="118"/>
      <c r="I1287" s="119"/>
      <c r="J1287" s="119"/>
      <c r="K1287" s="120"/>
      <c r="L1287" s="120"/>
    </row>
    <row r="1288" spans="3:12" x14ac:dyDescent="0.25">
      <c r="C1288" s="131"/>
      <c r="D1288" s="129"/>
      <c r="E1288" s="129"/>
      <c r="F1288" s="121"/>
      <c r="G1288" s="117"/>
      <c r="H1288" s="118"/>
      <c r="I1288" s="119"/>
      <c r="J1288" s="119"/>
      <c r="K1288" s="120"/>
      <c r="L1288" s="120"/>
    </row>
    <row r="1289" spans="3:12" x14ac:dyDescent="0.25">
      <c r="C1289" s="131"/>
      <c r="D1289" s="129"/>
      <c r="E1289" s="129"/>
      <c r="F1289" s="121"/>
      <c r="G1289" s="117"/>
      <c r="H1289" s="118"/>
      <c r="I1289" s="119"/>
      <c r="J1289" s="119"/>
      <c r="K1289" s="120"/>
      <c r="L1289" s="120"/>
    </row>
    <row r="1290" spans="3:12" x14ac:dyDescent="0.25">
      <c r="C1290" s="131"/>
      <c r="D1290" s="129"/>
      <c r="E1290" s="129"/>
      <c r="F1290" s="121"/>
      <c r="G1290" s="117"/>
      <c r="H1290" s="118"/>
      <c r="I1290" s="119"/>
      <c r="J1290" s="119"/>
      <c r="K1290" s="120"/>
      <c r="L1290" s="120"/>
    </row>
    <row r="1291" spans="3:12" x14ac:dyDescent="0.25">
      <c r="C1291" s="131"/>
      <c r="D1291" s="129"/>
      <c r="E1291" s="129"/>
      <c r="F1291" s="121"/>
      <c r="G1291" s="117"/>
      <c r="H1291" s="118"/>
      <c r="I1291" s="119"/>
      <c r="J1291" s="119"/>
      <c r="K1291" s="120"/>
      <c r="L1291" s="120"/>
    </row>
    <row r="1292" spans="3:12" x14ac:dyDescent="0.25">
      <c r="C1292" s="131"/>
      <c r="D1292" s="129"/>
      <c r="E1292" s="129"/>
      <c r="F1292" s="121"/>
      <c r="G1292" s="117"/>
      <c r="H1292" s="118"/>
      <c r="I1292" s="119"/>
      <c r="J1292" s="119"/>
      <c r="K1292" s="120"/>
      <c r="L1292" s="120"/>
    </row>
    <row r="1293" spans="3:12" x14ac:dyDescent="0.25">
      <c r="C1293" s="131"/>
      <c r="D1293" s="129"/>
      <c r="E1293" s="129"/>
      <c r="F1293" s="121"/>
      <c r="G1293" s="117"/>
      <c r="H1293" s="118"/>
      <c r="I1293" s="119"/>
      <c r="J1293" s="119"/>
      <c r="K1293" s="120"/>
      <c r="L1293" s="120"/>
    </row>
    <row r="1294" spans="3:12" x14ac:dyDescent="0.25">
      <c r="C1294" s="131"/>
      <c r="D1294" s="129"/>
      <c r="E1294" s="129"/>
      <c r="F1294" s="121"/>
      <c r="G1294" s="117"/>
      <c r="H1294" s="118"/>
      <c r="I1294" s="119"/>
      <c r="J1294" s="119"/>
      <c r="K1294" s="120"/>
      <c r="L1294" s="120"/>
    </row>
    <row r="1295" spans="3:12" x14ac:dyDescent="0.25">
      <c r="C1295" s="131"/>
      <c r="D1295" s="129"/>
      <c r="E1295" s="129"/>
      <c r="F1295" s="121"/>
      <c r="G1295" s="117"/>
      <c r="H1295" s="118"/>
      <c r="I1295" s="119"/>
      <c r="J1295" s="119"/>
      <c r="K1295" s="120"/>
      <c r="L1295" s="120"/>
    </row>
    <row r="1296" spans="3:12" x14ac:dyDescent="0.25">
      <c r="C1296" s="131"/>
      <c r="D1296" s="129"/>
      <c r="E1296" s="129"/>
      <c r="F1296" s="121"/>
      <c r="G1296" s="117"/>
      <c r="H1296" s="118"/>
      <c r="I1296" s="119"/>
      <c r="J1296" s="119"/>
      <c r="K1296" s="120"/>
      <c r="L1296" s="120"/>
    </row>
    <row r="1297" spans="3:12" x14ac:dyDescent="0.25">
      <c r="C1297" s="131"/>
      <c r="D1297" s="129"/>
      <c r="E1297" s="129"/>
      <c r="F1297" s="121"/>
      <c r="G1297" s="117"/>
      <c r="H1297" s="118"/>
      <c r="I1297" s="119"/>
      <c r="J1297" s="119"/>
      <c r="K1297" s="120"/>
      <c r="L1297" s="120"/>
    </row>
    <row r="1298" spans="3:12" x14ac:dyDescent="0.25">
      <c r="C1298" s="131"/>
      <c r="D1298" s="129"/>
      <c r="E1298" s="129"/>
      <c r="F1298" s="121"/>
      <c r="G1298" s="117"/>
      <c r="H1298" s="118"/>
      <c r="I1298" s="119"/>
      <c r="J1298" s="119"/>
      <c r="K1298" s="120"/>
      <c r="L1298" s="120"/>
    </row>
    <row r="1299" spans="3:12" x14ac:dyDescent="0.25">
      <c r="C1299" s="131"/>
      <c r="D1299" s="129"/>
      <c r="E1299" s="129"/>
      <c r="F1299" s="121"/>
      <c r="G1299" s="117"/>
      <c r="H1299" s="118"/>
      <c r="I1299" s="119"/>
      <c r="J1299" s="119"/>
      <c r="K1299" s="120"/>
      <c r="L1299" s="120"/>
    </row>
    <row r="1300" spans="3:12" x14ac:dyDescent="0.25">
      <c r="C1300" s="131"/>
      <c r="D1300" s="129"/>
      <c r="E1300" s="129"/>
      <c r="F1300" s="121"/>
      <c r="G1300" s="117"/>
      <c r="H1300" s="118"/>
      <c r="I1300" s="119"/>
      <c r="J1300" s="119"/>
      <c r="K1300" s="120"/>
      <c r="L1300" s="120"/>
    </row>
    <row r="1301" spans="3:12" x14ac:dyDescent="0.25">
      <c r="C1301" s="131"/>
      <c r="D1301" s="129"/>
      <c r="E1301" s="129"/>
      <c r="F1301" s="121"/>
      <c r="G1301" s="117"/>
      <c r="H1301" s="118"/>
      <c r="I1301" s="119"/>
      <c r="J1301" s="119"/>
      <c r="K1301" s="120"/>
      <c r="L1301" s="120"/>
    </row>
    <row r="1302" spans="3:12" x14ac:dyDescent="0.25">
      <c r="C1302" s="131"/>
      <c r="D1302" s="129"/>
      <c r="E1302" s="129"/>
      <c r="F1302" s="121"/>
      <c r="G1302" s="117"/>
      <c r="H1302" s="118"/>
      <c r="I1302" s="119"/>
      <c r="J1302" s="119"/>
      <c r="K1302" s="120"/>
      <c r="L1302" s="120"/>
    </row>
    <row r="1303" spans="3:12" x14ac:dyDescent="0.25">
      <c r="C1303" s="131"/>
      <c r="D1303" s="129"/>
      <c r="E1303" s="129"/>
      <c r="F1303" s="121"/>
      <c r="G1303" s="117"/>
      <c r="H1303" s="118"/>
      <c r="I1303" s="119"/>
      <c r="J1303" s="119"/>
      <c r="K1303" s="120"/>
      <c r="L1303" s="120"/>
    </row>
    <row r="1304" spans="3:12" x14ac:dyDescent="0.25">
      <c r="C1304" s="131"/>
      <c r="D1304" s="129"/>
      <c r="E1304" s="129"/>
      <c r="F1304" s="121"/>
      <c r="G1304" s="117"/>
      <c r="H1304" s="118"/>
      <c r="I1304" s="119"/>
      <c r="J1304" s="119"/>
      <c r="K1304" s="120"/>
      <c r="L1304" s="120"/>
    </row>
    <row r="1305" spans="3:12" x14ac:dyDescent="0.25">
      <c r="C1305" s="131"/>
      <c r="D1305" s="129"/>
      <c r="E1305" s="129"/>
      <c r="F1305" s="121"/>
      <c r="G1305" s="117"/>
      <c r="H1305" s="118"/>
      <c r="I1305" s="119"/>
      <c r="J1305" s="119"/>
      <c r="K1305" s="120"/>
      <c r="L1305" s="120"/>
    </row>
    <row r="1306" spans="3:12" x14ac:dyDescent="0.25">
      <c r="C1306" s="131"/>
      <c r="D1306" s="129"/>
      <c r="E1306" s="129"/>
      <c r="F1306" s="121"/>
      <c r="G1306" s="117"/>
      <c r="H1306" s="118"/>
      <c r="I1306" s="119"/>
      <c r="J1306" s="119"/>
      <c r="K1306" s="120"/>
      <c r="L1306" s="120"/>
    </row>
    <row r="1307" spans="3:12" x14ac:dyDescent="0.25">
      <c r="C1307" s="131"/>
      <c r="D1307" s="129"/>
      <c r="E1307" s="129"/>
      <c r="F1307" s="121"/>
      <c r="G1307" s="117"/>
      <c r="H1307" s="118"/>
      <c r="I1307" s="119"/>
      <c r="J1307" s="119"/>
      <c r="K1307" s="120"/>
      <c r="L1307" s="120"/>
    </row>
    <row r="1308" spans="3:12" x14ac:dyDescent="0.25">
      <c r="C1308" s="131"/>
      <c r="D1308" s="129"/>
      <c r="E1308" s="129"/>
      <c r="F1308" s="121"/>
      <c r="G1308" s="117"/>
      <c r="H1308" s="118"/>
      <c r="I1308" s="119"/>
      <c r="J1308" s="119"/>
      <c r="K1308" s="120"/>
      <c r="L1308" s="120"/>
    </row>
    <row r="1309" spans="3:12" x14ac:dyDescent="0.25">
      <c r="C1309" s="131"/>
      <c r="D1309" s="129"/>
      <c r="E1309" s="129"/>
      <c r="F1309" s="121"/>
      <c r="G1309" s="117"/>
      <c r="H1309" s="118"/>
      <c r="I1309" s="119"/>
      <c r="J1309" s="119"/>
      <c r="K1309" s="120"/>
      <c r="L1309" s="120"/>
    </row>
    <row r="1310" spans="3:12" x14ac:dyDescent="0.25">
      <c r="C1310" s="131"/>
      <c r="D1310" s="129"/>
      <c r="E1310" s="129"/>
      <c r="F1310" s="121"/>
      <c r="G1310" s="117"/>
      <c r="H1310" s="118"/>
      <c r="I1310" s="119"/>
      <c r="J1310" s="119"/>
      <c r="K1310" s="120"/>
      <c r="L1310" s="120"/>
    </row>
    <row r="1311" spans="3:12" x14ac:dyDescent="0.25">
      <c r="C1311" s="131"/>
      <c r="D1311" s="129"/>
      <c r="E1311" s="129"/>
      <c r="F1311" s="121"/>
      <c r="G1311" s="117"/>
      <c r="H1311" s="118"/>
      <c r="I1311" s="119"/>
      <c r="J1311" s="119"/>
      <c r="K1311" s="120"/>
      <c r="L1311" s="120"/>
    </row>
    <row r="1312" spans="3:12" x14ac:dyDescent="0.25">
      <c r="C1312" s="131"/>
      <c r="D1312" s="129"/>
      <c r="E1312" s="129"/>
      <c r="F1312" s="121"/>
      <c r="G1312" s="117"/>
      <c r="H1312" s="118"/>
      <c r="I1312" s="119"/>
      <c r="J1312" s="119"/>
      <c r="K1312" s="120"/>
      <c r="L1312" s="120"/>
    </row>
    <row r="1313" spans="3:12" x14ac:dyDescent="0.25">
      <c r="C1313" s="131"/>
      <c r="D1313" s="129"/>
      <c r="E1313" s="129"/>
      <c r="F1313" s="121"/>
      <c r="G1313" s="117"/>
      <c r="H1313" s="118"/>
      <c r="I1313" s="119"/>
      <c r="J1313" s="119"/>
      <c r="K1313" s="120"/>
      <c r="L1313" s="120"/>
    </row>
    <row r="1314" spans="3:12" x14ac:dyDescent="0.25">
      <c r="C1314" s="131"/>
      <c r="D1314" s="129"/>
      <c r="E1314" s="129"/>
      <c r="F1314" s="121"/>
      <c r="G1314" s="117"/>
      <c r="H1314" s="118"/>
      <c r="I1314" s="119"/>
      <c r="J1314" s="119"/>
      <c r="K1314" s="120"/>
      <c r="L1314" s="120"/>
    </row>
    <row r="1315" spans="3:12" x14ac:dyDescent="0.25">
      <c r="C1315" s="131"/>
      <c r="D1315" s="129"/>
      <c r="E1315" s="129"/>
      <c r="F1315" s="121"/>
      <c r="G1315" s="117"/>
      <c r="H1315" s="118"/>
      <c r="I1315" s="119"/>
      <c r="J1315" s="119"/>
      <c r="K1315" s="120"/>
      <c r="L1315" s="120"/>
    </row>
    <row r="1316" spans="3:12" x14ac:dyDescent="0.25">
      <c r="C1316" s="131"/>
      <c r="D1316" s="129"/>
      <c r="E1316" s="129"/>
      <c r="F1316" s="121"/>
      <c r="G1316" s="117"/>
      <c r="H1316" s="118"/>
      <c r="I1316" s="119"/>
      <c r="J1316" s="119"/>
      <c r="K1316" s="120"/>
      <c r="L1316" s="120"/>
    </row>
    <row r="1317" spans="3:12" x14ac:dyDescent="0.25">
      <c r="C1317" s="131"/>
      <c r="D1317" s="129"/>
      <c r="E1317" s="129"/>
      <c r="F1317" s="121"/>
      <c r="G1317" s="117"/>
      <c r="H1317" s="118"/>
      <c r="I1317" s="119"/>
      <c r="J1317" s="119"/>
      <c r="K1317" s="120"/>
      <c r="L1317" s="120"/>
    </row>
    <row r="1318" spans="3:12" x14ac:dyDescent="0.25">
      <c r="C1318" s="131"/>
      <c r="D1318" s="129"/>
      <c r="E1318" s="129"/>
      <c r="F1318" s="121"/>
      <c r="G1318" s="117"/>
      <c r="H1318" s="118"/>
      <c r="I1318" s="119"/>
      <c r="J1318" s="119"/>
      <c r="K1318" s="120"/>
      <c r="L1318" s="120"/>
    </row>
    <row r="1319" spans="3:12" x14ac:dyDescent="0.25">
      <c r="C1319" s="131"/>
      <c r="D1319" s="129"/>
      <c r="E1319" s="129"/>
      <c r="F1319" s="121"/>
      <c r="G1319" s="117"/>
      <c r="H1319" s="118"/>
      <c r="I1319" s="119"/>
      <c r="J1319" s="119"/>
      <c r="K1319" s="120"/>
      <c r="L1319" s="120"/>
    </row>
    <row r="1320" spans="3:12" x14ac:dyDescent="0.25">
      <c r="C1320" s="131"/>
      <c r="D1320" s="129"/>
      <c r="E1320" s="129"/>
      <c r="F1320" s="121"/>
      <c r="G1320" s="117"/>
      <c r="H1320" s="118"/>
      <c r="I1320" s="119"/>
      <c r="J1320" s="119"/>
      <c r="K1320" s="120"/>
      <c r="L1320" s="120"/>
    </row>
    <row r="1321" spans="3:12" x14ac:dyDescent="0.25">
      <c r="C1321" s="131"/>
      <c r="D1321" s="129"/>
      <c r="E1321" s="129"/>
      <c r="F1321" s="121"/>
      <c r="G1321" s="117"/>
      <c r="H1321" s="118"/>
      <c r="I1321" s="119"/>
      <c r="J1321" s="119"/>
      <c r="K1321" s="120"/>
      <c r="L1321" s="120"/>
    </row>
    <row r="1322" spans="3:12" x14ac:dyDescent="0.25">
      <c r="C1322" s="131"/>
      <c r="D1322" s="129"/>
      <c r="E1322" s="129"/>
      <c r="F1322" s="121"/>
      <c r="G1322" s="117"/>
      <c r="H1322" s="118"/>
      <c r="I1322" s="119"/>
      <c r="J1322" s="119"/>
      <c r="K1322" s="120"/>
      <c r="L1322" s="120"/>
    </row>
    <row r="1323" spans="3:12" x14ac:dyDescent="0.25">
      <c r="C1323" s="131"/>
      <c r="D1323" s="129"/>
      <c r="E1323" s="129"/>
      <c r="F1323" s="121"/>
      <c r="G1323" s="117"/>
      <c r="H1323" s="118"/>
      <c r="I1323" s="119"/>
      <c r="J1323" s="119"/>
      <c r="K1323" s="120"/>
      <c r="L1323" s="120"/>
    </row>
    <row r="1324" spans="3:12" x14ac:dyDescent="0.25">
      <c r="C1324" s="131"/>
      <c r="D1324" s="129"/>
      <c r="E1324" s="129"/>
      <c r="F1324" s="121"/>
      <c r="G1324" s="117"/>
      <c r="H1324" s="118"/>
      <c r="I1324" s="119"/>
      <c r="J1324" s="119"/>
      <c r="K1324" s="120"/>
      <c r="L1324" s="120"/>
    </row>
    <row r="1325" spans="3:12" x14ac:dyDescent="0.25">
      <c r="C1325" s="131"/>
      <c r="D1325" s="129"/>
      <c r="E1325" s="129"/>
      <c r="F1325" s="121"/>
      <c r="G1325" s="117"/>
      <c r="H1325" s="118"/>
      <c r="I1325" s="119"/>
      <c r="J1325" s="119"/>
      <c r="K1325" s="120"/>
      <c r="L1325" s="120"/>
    </row>
    <row r="1326" spans="3:12" x14ac:dyDescent="0.25">
      <c r="C1326" s="131"/>
      <c r="D1326" s="129"/>
      <c r="E1326" s="129"/>
      <c r="F1326" s="121"/>
      <c r="G1326" s="117"/>
      <c r="H1326" s="118"/>
      <c r="I1326" s="119"/>
      <c r="J1326" s="119"/>
      <c r="K1326" s="120"/>
      <c r="L1326" s="120"/>
    </row>
    <row r="1327" spans="3:12" x14ac:dyDescent="0.25">
      <c r="C1327" s="131"/>
      <c r="D1327" s="129"/>
      <c r="E1327" s="129"/>
      <c r="F1327" s="121"/>
      <c r="G1327" s="117"/>
      <c r="H1327" s="118"/>
      <c r="I1327" s="119"/>
      <c r="J1327" s="119"/>
      <c r="K1327" s="120"/>
      <c r="L1327" s="120"/>
    </row>
    <row r="1328" spans="3:12" x14ac:dyDescent="0.25">
      <c r="C1328" s="131"/>
      <c r="D1328" s="129"/>
      <c r="E1328" s="129"/>
      <c r="F1328" s="121"/>
      <c r="G1328" s="117"/>
      <c r="H1328" s="118"/>
      <c r="I1328" s="119"/>
      <c r="J1328" s="119"/>
      <c r="K1328" s="120"/>
      <c r="L1328" s="120"/>
    </row>
    <row r="1329" spans="3:12" x14ac:dyDescent="0.25">
      <c r="C1329" s="131"/>
      <c r="D1329" s="129"/>
      <c r="E1329" s="129"/>
      <c r="F1329" s="121"/>
      <c r="G1329" s="117"/>
      <c r="H1329" s="118"/>
      <c r="I1329" s="119"/>
      <c r="J1329" s="119"/>
      <c r="K1329" s="120"/>
      <c r="L1329" s="120"/>
    </row>
    <row r="1330" spans="3:12" x14ac:dyDescent="0.25">
      <c r="C1330" s="131"/>
      <c r="D1330" s="129"/>
      <c r="E1330" s="129"/>
      <c r="F1330" s="121"/>
      <c r="G1330" s="117"/>
      <c r="H1330" s="118"/>
      <c r="I1330" s="119"/>
      <c r="J1330" s="119"/>
      <c r="K1330" s="120"/>
      <c r="L1330" s="120"/>
    </row>
    <row r="1331" spans="3:12" x14ac:dyDescent="0.25">
      <c r="C1331" s="131"/>
      <c r="D1331" s="129"/>
      <c r="E1331" s="129"/>
      <c r="F1331" s="121"/>
      <c r="G1331" s="117"/>
      <c r="H1331" s="118"/>
      <c r="I1331" s="119"/>
      <c r="J1331" s="119"/>
      <c r="K1331" s="120"/>
      <c r="L1331" s="120"/>
    </row>
    <row r="1332" spans="3:12" x14ac:dyDescent="0.25">
      <c r="C1332" s="131"/>
      <c r="D1332" s="129"/>
      <c r="E1332" s="129"/>
      <c r="F1332" s="121"/>
      <c r="G1332" s="117"/>
      <c r="H1332" s="118"/>
      <c r="I1332" s="119"/>
      <c r="J1332" s="119"/>
      <c r="K1332" s="120"/>
      <c r="L1332" s="120"/>
    </row>
    <row r="1333" spans="3:12" x14ac:dyDescent="0.25">
      <c r="C1333" s="131"/>
      <c r="D1333" s="129"/>
      <c r="E1333" s="129"/>
      <c r="F1333" s="121"/>
      <c r="G1333" s="117"/>
      <c r="H1333" s="118"/>
      <c r="I1333" s="119"/>
      <c r="J1333" s="119"/>
      <c r="K1333" s="120"/>
      <c r="L1333" s="120"/>
    </row>
    <row r="1334" spans="3:12" x14ac:dyDescent="0.25">
      <c r="C1334" s="131"/>
      <c r="D1334" s="129"/>
      <c r="E1334" s="129"/>
      <c r="F1334" s="121"/>
      <c r="G1334" s="117"/>
      <c r="H1334" s="118"/>
      <c r="I1334" s="119"/>
      <c r="J1334" s="119"/>
      <c r="K1334" s="120"/>
      <c r="L1334" s="120"/>
    </row>
    <row r="1335" spans="3:12" x14ac:dyDescent="0.25">
      <c r="C1335" s="131"/>
      <c r="D1335" s="129"/>
      <c r="E1335" s="129"/>
      <c r="F1335" s="121"/>
      <c r="G1335" s="117"/>
      <c r="H1335" s="118"/>
      <c r="I1335" s="119"/>
      <c r="J1335" s="119"/>
      <c r="K1335" s="120"/>
      <c r="L1335" s="120"/>
    </row>
    <row r="1336" spans="3:12" x14ac:dyDescent="0.25">
      <c r="C1336" s="131"/>
      <c r="D1336" s="129"/>
      <c r="E1336" s="129"/>
      <c r="F1336" s="121"/>
      <c r="G1336" s="117"/>
      <c r="H1336" s="118"/>
      <c r="I1336" s="119"/>
      <c r="J1336" s="119"/>
      <c r="K1336" s="120"/>
      <c r="L1336" s="120"/>
    </row>
    <row r="1337" spans="3:12" x14ac:dyDescent="0.25">
      <c r="C1337" s="131"/>
      <c r="D1337" s="129"/>
      <c r="E1337" s="129"/>
      <c r="F1337" s="121"/>
      <c r="G1337" s="117"/>
      <c r="H1337" s="118"/>
      <c r="I1337" s="119"/>
      <c r="J1337" s="119"/>
      <c r="K1337" s="120"/>
      <c r="L1337" s="120"/>
    </row>
    <row r="1338" spans="3:12" x14ac:dyDescent="0.25">
      <c r="C1338" s="131"/>
      <c r="D1338" s="129"/>
      <c r="E1338" s="129"/>
      <c r="F1338" s="121"/>
      <c r="G1338" s="117"/>
      <c r="H1338" s="118"/>
      <c r="I1338" s="119"/>
      <c r="J1338" s="119"/>
      <c r="K1338" s="120"/>
      <c r="L1338" s="120"/>
    </row>
    <row r="1339" spans="3:12" x14ac:dyDescent="0.25">
      <c r="C1339" s="131"/>
      <c r="D1339" s="129"/>
      <c r="E1339" s="129"/>
      <c r="F1339" s="121"/>
      <c r="G1339" s="117"/>
      <c r="H1339" s="118"/>
      <c r="I1339" s="119"/>
      <c r="J1339" s="119"/>
      <c r="K1339" s="120"/>
      <c r="L1339" s="120"/>
    </row>
    <row r="1340" spans="3:12" x14ac:dyDescent="0.25">
      <c r="C1340" s="131"/>
      <c r="D1340" s="129"/>
      <c r="E1340" s="129"/>
      <c r="F1340" s="121"/>
      <c r="G1340" s="117"/>
      <c r="H1340" s="118"/>
      <c r="I1340" s="119"/>
      <c r="J1340" s="119"/>
      <c r="K1340" s="120"/>
      <c r="L1340" s="120"/>
    </row>
    <row r="1341" spans="3:12" x14ac:dyDescent="0.25">
      <c r="C1341" s="131"/>
      <c r="D1341" s="129"/>
      <c r="E1341" s="129"/>
      <c r="F1341" s="121"/>
      <c r="G1341" s="117"/>
      <c r="H1341" s="118"/>
      <c r="I1341" s="119"/>
      <c r="J1341" s="119"/>
      <c r="K1341" s="120"/>
      <c r="L1341" s="120"/>
    </row>
    <row r="1342" spans="3:12" x14ac:dyDescent="0.25">
      <c r="C1342" s="131"/>
      <c r="D1342" s="129"/>
      <c r="E1342" s="129"/>
      <c r="F1342" s="121"/>
      <c r="G1342" s="117"/>
      <c r="H1342" s="118"/>
      <c r="I1342" s="119"/>
      <c r="J1342" s="119"/>
      <c r="K1342" s="120"/>
      <c r="L1342" s="120"/>
    </row>
    <row r="1343" spans="3:12" x14ac:dyDescent="0.25">
      <c r="C1343" s="131"/>
      <c r="D1343" s="129"/>
      <c r="E1343" s="129"/>
      <c r="F1343" s="121"/>
      <c r="G1343" s="117"/>
      <c r="H1343" s="118"/>
      <c r="I1343" s="119"/>
      <c r="J1343" s="119"/>
      <c r="K1343" s="120"/>
      <c r="L1343" s="120"/>
    </row>
    <row r="1344" spans="3:12" x14ac:dyDescent="0.25">
      <c r="C1344" s="131"/>
      <c r="D1344" s="129"/>
      <c r="E1344" s="129"/>
      <c r="F1344" s="121"/>
      <c r="G1344" s="117"/>
      <c r="H1344" s="118"/>
      <c r="I1344" s="119"/>
      <c r="J1344" s="119"/>
      <c r="K1344" s="120"/>
      <c r="L1344" s="120"/>
    </row>
    <row r="1345" spans="3:12" x14ac:dyDescent="0.25">
      <c r="C1345" s="131"/>
      <c r="D1345" s="129"/>
      <c r="E1345" s="129"/>
      <c r="F1345" s="121"/>
      <c r="G1345" s="117"/>
      <c r="H1345" s="118"/>
      <c r="I1345" s="119"/>
      <c r="J1345" s="119"/>
      <c r="K1345" s="120"/>
      <c r="L1345" s="120"/>
    </row>
    <row r="1346" spans="3:12" x14ac:dyDescent="0.25">
      <c r="C1346" s="131"/>
      <c r="D1346" s="129"/>
      <c r="E1346" s="129"/>
      <c r="F1346" s="121"/>
      <c r="G1346" s="117"/>
      <c r="H1346" s="118"/>
      <c r="I1346" s="119"/>
      <c r="J1346" s="119"/>
      <c r="K1346" s="120"/>
      <c r="L1346" s="120"/>
    </row>
    <row r="1347" spans="3:12" x14ac:dyDescent="0.25">
      <c r="C1347" s="131"/>
      <c r="D1347" s="129"/>
      <c r="E1347" s="129"/>
      <c r="F1347" s="121"/>
      <c r="G1347" s="117"/>
      <c r="H1347" s="118"/>
      <c r="I1347" s="119"/>
      <c r="J1347" s="119"/>
      <c r="K1347" s="120"/>
      <c r="L1347" s="120"/>
    </row>
    <row r="1348" spans="3:12" x14ac:dyDescent="0.25">
      <c r="C1348" s="131"/>
      <c r="D1348" s="129"/>
      <c r="E1348" s="129"/>
      <c r="F1348" s="121"/>
      <c r="G1348" s="117"/>
      <c r="H1348" s="118"/>
      <c r="I1348" s="119"/>
      <c r="J1348" s="119"/>
      <c r="K1348" s="120"/>
      <c r="L1348" s="120"/>
    </row>
    <row r="1349" spans="3:12" x14ac:dyDescent="0.25">
      <c r="C1349" s="131"/>
      <c r="D1349" s="129"/>
      <c r="E1349" s="129"/>
      <c r="F1349" s="121"/>
      <c r="G1349" s="117"/>
      <c r="H1349" s="118"/>
      <c r="I1349" s="119"/>
      <c r="J1349" s="119"/>
      <c r="K1349" s="120"/>
      <c r="L1349" s="120"/>
    </row>
    <row r="1350" spans="3:12" x14ac:dyDescent="0.25">
      <c r="C1350" s="131"/>
      <c r="D1350" s="129"/>
      <c r="E1350" s="129"/>
      <c r="F1350" s="121"/>
      <c r="G1350" s="117"/>
      <c r="H1350" s="118"/>
      <c r="I1350" s="119"/>
      <c r="J1350" s="119"/>
      <c r="K1350" s="120"/>
      <c r="L1350" s="120"/>
    </row>
    <row r="1351" spans="3:12" x14ac:dyDescent="0.25">
      <c r="C1351" s="131"/>
      <c r="D1351" s="129"/>
      <c r="E1351" s="129"/>
      <c r="F1351" s="121"/>
      <c r="G1351" s="117"/>
      <c r="H1351" s="118"/>
      <c r="I1351" s="119"/>
      <c r="J1351" s="119"/>
      <c r="K1351" s="120"/>
      <c r="L1351" s="120"/>
    </row>
    <row r="1352" spans="3:12" x14ac:dyDescent="0.25">
      <c r="C1352" s="131"/>
      <c r="D1352" s="129"/>
      <c r="E1352" s="129"/>
      <c r="F1352" s="121"/>
      <c r="G1352" s="117"/>
      <c r="H1352" s="118"/>
      <c r="I1352" s="119"/>
      <c r="J1352" s="119"/>
      <c r="K1352" s="120"/>
      <c r="L1352" s="120"/>
    </row>
    <row r="1353" spans="3:12" x14ac:dyDescent="0.25">
      <c r="C1353" s="131"/>
      <c r="D1353" s="129"/>
      <c r="E1353" s="129"/>
      <c r="F1353" s="121"/>
      <c r="G1353" s="117"/>
      <c r="H1353" s="118"/>
      <c r="I1353" s="119"/>
      <c r="J1353" s="119"/>
      <c r="K1353" s="120"/>
      <c r="L1353" s="120"/>
    </row>
    <row r="1354" spans="3:12" x14ac:dyDescent="0.25">
      <c r="C1354" s="131"/>
      <c r="D1354" s="129"/>
      <c r="E1354" s="129"/>
      <c r="F1354" s="121"/>
      <c r="G1354" s="117"/>
      <c r="H1354" s="118"/>
      <c r="I1354" s="119"/>
      <c r="J1354" s="119"/>
      <c r="K1354" s="120"/>
      <c r="L1354" s="120"/>
    </row>
    <row r="1355" spans="3:12" x14ac:dyDescent="0.25">
      <c r="C1355" s="131"/>
      <c r="D1355" s="129"/>
      <c r="E1355" s="129"/>
      <c r="F1355" s="121"/>
      <c r="G1355" s="117"/>
      <c r="H1355" s="118"/>
      <c r="I1355" s="119"/>
      <c r="J1355" s="119"/>
      <c r="K1355" s="120"/>
      <c r="L1355" s="120"/>
    </row>
    <row r="1356" spans="3:12" x14ac:dyDescent="0.25">
      <c r="C1356" s="131"/>
      <c r="D1356" s="129"/>
      <c r="E1356" s="129"/>
      <c r="F1356" s="121"/>
      <c r="G1356" s="117"/>
      <c r="H1356" s="118"/>
      <c r="I1356" s="119"/>
      <c r="J1356" s="119"/>
      <c r="K1356" s="120"/>
      <c r="L1356" s="120"/>
    </row>
    <row r="1357" spans="3:12" x14ac:dyDescent="0.25">
      <c r="C1357" s="131"/>
      <c r="D1357" s="129"/>
      <c r="E1357" s="129"/>
      <c r="F1357" s="121"/>
      <c r="G1357" s="117"/>
      <c r="H1357" s="118"/>
      <c r="I1357" s="119"/>
      <c r="J1357" s="119"/>
      <c r="K1357" s="120"/>
      <c r="L1357" s="120"/>
    </row>
    <row r="1358" spans="3:12" x14ac:dyDescent="0.25">
      <c r="C1358" s="131"/>
      <c r="D1358" s="129"/>
      <c r="E1358" s="129"/>
      <c r="F1358" s="121"/>
      <c r="G1358" s="117"/>
      <c r="H1358" s="118"/>
      <c r="I1358" s="119"/>
      <c r="J1358" s="119"/>
      <c r="K1358" s="120"/>
      <c r="L1358" s="120"/>
    </row>
    <row r="1359" spans="3:12" x14ac:dyDescent="0.25">
      <c r="C1359" s="131"/>
      <c r="D1359" s="129"/>
      <c r="E1359" s="129"/>
      <c r="F1359" s="121"/>
      <c r="G1359" s="117"/>
      <c r="H1359" s="118"/>
      <c r="I1359" s="119"/>
      <c r="J1359" s="119"/>
      <c r="K1359" s="120"/>
      <c r="L1359" s="120"/>
    </row>
    <row r="1360" spans="3:12" x14ac:dyDescent="0.25">
      <c r="C1360" s="131"/>
      <c r="D1360" s="129"/>
      <c r="E1360" s="129"/>
      <c r="F1360" s="121"/>
      <c r="G1360" s="117"/>
      <c r="H1360" s="118"/>
      <c r="I1360" s="119"/>
      <c r="J1360" s="119"/>
      <c r="K1360" s="120"/>
      <c r="L1360" s="120"/>
    </row>
    <row r="1361" spans="3:12" x14ac:dyDescent="0.25">
      <c r="C1361" s="131"/>
      <c r="D1361" s="129"/>
      <c r="E1361" s="129"/>
      <c r="F1361" s="121"/>
      <c r="G1361" s="117"/>
      <c r="H1361" s="118"/>
      <c r="I1361" s="119"/>
      <c r="J1361" s="119"/>
      <c r="K1361" s="120"/>
      <c r="L1361" s="120"/>
    </row>
    <row r="1362" spans="3:12" x14ac:dyDescent="0.25">
      <c r="C1362" s="131"/>
      <c r="D1362" s="129"/>
      <c r="E1362" s="129"/>
      <c r="F1362" s="121"/>
      <c r="G1362" s="117"/>
      <c r="H1362" s="118"/>
      <c r="I1362" s="119"/>
      <c r="J1362" s="119"/>
      <c r="K1362" s="120"/>
      <c r="L1362" s="120"/>
    </row>
    <row r="1363" spans="3:12" x14ac:dyDescent="0.25">
      <c r="C1363" s="131"/>
      <c r="D1363" s="129"/>
      <c r="E1363" s="129"/>
      <c r="F1363" s="121"/>
      <c r="G1363" s="117"/>
      <c r="H1363" s="118"/>
      <c r="I1363" s="119"/>
      <c r="J1363" s="119"/>
      <c r="K1363" s="120"/>
      <c r="L1363" s="120"/>
    </row>
    <row r="1364" spans="3:12" x14ac:dyDescent="0.25">
      <c r="C1364" s="131"/>
      <c r="D1364" s="129"/>
      <c r="E1364" s="129"/>
      <c r="F1364" s="121"/>
      <c r="G1364" s="117"/>
      <c r="H1364" s="118"/>
      <c r="I1364" s="119"/>
      <c r="J1364" s="119"/>
      <c r="K1364" s="120"/>
      <c r="L1364" s="120"/>
    </row>
    <row r="1365" spans="3:12" x14ac:dyDescent="0.25">
      <c r="C1365" s="131"/>
      <c r="D1365" s="129"/>
      <c r="E1365" s="129"/>
      <c r="F1365" s="121"/>
      <c r="G1365" s="117"/>
      <c r="H1365" s="118"/>
      <c r="I1365" s="119"/>
      <c r="J1365" s="119"/>
      <c r="K1365" s="120"/>
      <c r="L1365" s="120"/>
    </row>
    <row r="1366" spans="3:12" x14ac:dyDescent="0.25">
      <c r="C1366" s="131"/>
      <c r="D1366" s="129"/>
      <c r="E1366" s="129"/>
      <c r="F1366" s="121"/>
      <c r="G1366" s="117"/>
      <c r="H1366" s="118"/>
      <c r="I1366" s="119"/>
      <c r="J1366" s="119"/>
      <c r="K1366" s="120"/>
      <c r="L1366" s="120"/>
    </row>
    <row r="1367" spans="3:12" x14ac:dyDescent="0.25">
      <c r="C1367" s="131"/>
      <c r="D1367" s="129"/>
      <c r="E1367" s="129"/>
      <c r="F1367" s="121"/>
      <c r="G1367" s="117"/>
      <c r="H1367" s="118"/>
      <c r="I1367" s="119"/>
      <c r="J1367" s="119"/>
      <c r="K1367" s="120"/>
      <c r="L1367" s="120"/>
    </row>
    <row r="1368" spans="3:12" x14ac:dyDescent="0.25">
      <c r="C1368" s="131"/>
      <c r="D1368" s="129"/>
      <c r="E1368" s="129"/>
      <c r="F1368" s="121"/>
      <c r="G1368" s="117"/>
      <c r="H1368" s="118"/>
      <c r="I1368" s="119"/>
      <c r="J1368" s="119"/>
      <c r="K1368" s="120"/>
      <c r="L1368" s="120"/>
    </row>
    <row r="1369" spans="3:12" x14ac:dyDescent="0.25">
      <c r="C1369" s="131"/>
      <c r="D1369" s="129"/>
      <c r="E1369" s="129"/>
      <c r="F1369" s="121"/>
      <c r="G1369" s="117"/>
      <c r="H1369" s="118"/>
      <c r="I1369" s="119"/>
      <c r="J1369" s="119"/>
      <c r="K1369" s="120"/>
      <c r="L1369" s="120"/>
    </row>
    <row r="1370" spans="3:12" x14ac:dyDescent="0.25">
      <c r="C1370" s="131"/>
      <c r="D1370" s="129"/>
      <c r="E1370" s="129"/>
      <c r="F1370" s="121"/>
      <c r="G1370" s="117"/>
      <c r="H1370" s="118"/>
      <c r="I1370" s="119"/>
      <c r="J1370" s="119"/>
      <c r="K1370" s="120"/>
      <c r="L1370" s="120"/>
    </row>
    <row r="1371" spans="3:12" x14ac:dyDescent="0.25">
      <c r="C1371" s="131"/>
      <c r="D1371" s="129"/>
      <c r="E1371" s="129"/>
      <c r="F1371" s="121"/>
      <c r="G1371" s="117"/>
      <c r="H1371" s="118"/>
      <c r="I1371" s="119"/>
      <c r="J1371" s="119"/>
      <c r="K1371" s="120"/>
      <c r="L1371" s="120"/>
    </row>
    <row r="1372" spans="3:12" x14ac:dyDescent="0.25">
      <c r="C1372" s="131"/>
      <c r="D1372" s="129"/>
      <c r="E1372" s="129"/>
      <c r="F1372" s="121"/>
      <c r="G1372" s="117"/>
      <c r="H1372" s="118"/>
      <c r="I1372" s="119"/>
      <c r="J1372" s="119"/>
      <c r="K1372" s="120"/>
      <c r="L1372" s="120"/>
    </row>
    <row r="1373" spans="3:12" x14ac:dyDescent="0.25">
      <c r="C1373" s="131"/>
      <c r="D1373" s="129"/>
      <c r="E1373" s="129"/>
      <c r="F1373" s="121"/>
      <c r="G1373" s="117"/>
      <c r="H1373" s="118"/>
      <c r="I1373" s="119"/>
      <c r="J1373" s="119"/>
      <c r="K1373" s="120"/>
      <c r="L1373" s="120"/>
    </row>
    <row r="1374" spans="3:12" x14ac:dyDescent="0.25">
      <c r="C1374" s="131"/>
      <c r="D1374" s="129"/>
      <c r="E1374" s="129"/>
      <c r="F1374" s="121"/>
      <c r="G1374" s="117"/>
      <c r="H1374" s="118"/>
      <c r="I1374" s="119"/>
      <c r="J1374" s="119"/>
      <c r="K1374" s="120"/>
      <c r="L1374" s="120"/>
    </row>
    <row r="1375" spans="3:12" x14ac:dyDescent="0.25">
      <c r="C1375" s="131"/>
      <c r="D1375" s="129"/>
      <c r="E1375" s="129"/>
      <c r="F1375" s="121"/>
      <c r="G1375" s="117"/>
      <c r="H1375" s="118"/>
      <c r="I1375" s="119"/>
      <c r="J1375" s="119"/>
      <c r="K1375" s="120"/>
      <c r="L1375" s="120"/>
    </row>
    <row r="1376" spans="3:12" x14ac:dyDescent="0.25">
      <c r="C1376" s="131"/>
      <c r="D1376" s="129"/>
      <c r="E1376" s="129"/>
      <c r="F1376" s="121"/>
      <c r="G1376" s="117"/>
      <c r="H1376" s="118"/>
      <c r="I1376" s="119"/>
      <c r="J1376" s="119"/>
      <c r="K1376" s="120"/>
      <c r="L1376" s="120"/>
    </row>
    <row r="1377" spans="3:12" x14ac:dyDescent="0.25">
      <c r="C1377" s="131"/>
      <c r="D1377" s="129"/>
      <c r="E1377" s="129"/>
      <c r="F1377" s="121"/>
      <c r="G1377" s="117"/>
      <c r="H1377" s="118"/>
      <c r="I1377" s="119"/>
      <c r="J1377" s="119"/>
      <c r="K1377" s="120"/>
      <c r="L1377" s="120"/>
    </row>
    <row r="1378" spans="3:12" x14ac:dyDescent="0.25">
      <c r="C1378" s="131"/>
      <c r="D1378" s="129"/>
      <c r="E1378" s="129"/>
      <c r="F1378" s="121"/>
      <c r="G1378" s="117"/>
      <c r="H1378" s="118"/>
      <c r="I1378" s="119"/>
      <c r="J1378" s="119"/>
      <c r="K1378" s="120"/>
      <c r="L1378" s="120"/>
    </row>
    <row r="1379" spans="3:12" x14ac:dyDescent="0.25">
      <c r="C1379" s="131"/>
      <c r="D1379" s="129"/>
      <c r="E1379" s="129"/>
      <c r="F1379" s="121"/>
      <c r="G1379" s="117"/>
      <c r="H1379" s="118"/>
      <c r="I1379" s="119"/>
      <c r="J1379" s="119"/>
      <c r="K1379" s="120"/>
      <c r="L1379" s="120"/>
    </row>
    <row r="1380" spans="3:12" x14ac:dyDescent="0.25">
      <c r="C1380" s="131"/>
      <c r="D1380" s="129"/>
      <c r="E1380" s="129"/>
      <c r="F1380" s="121"/>
      <c r="G1380" s="117"/>
      <c r="H1380" s="118"/>
      <c r="I1380" s="119"/>
      <c r="J1380" s="119"/>
      <c r="K1380" s="120"/>
      <c r="L1380" s="120"/>
    </row>
    <row r="1381" spans="3:12" x14ac:dyDescent="0.25">
      <c r="C1381" s="131"/>
      <c r="D1381" s="129"/>
      <c r="E1381" s="129"/>
      <c r="F1381" s="121"/>
      <c r="G1381" s="117"/>
      <c r="H1381" s="118"/>
      <c r="I1381" s="119"/>
      <c r="J1381" s="119"/>
      <c r="K1381" s="120"/>
      <c r="L1381" s="120"/>
    </row>
    <row r="1382" spans="3:12" x14ac:dyDescent="0.25">
      <c r="C1382" s="131"/>
      <c r="D1382" s="129"/>
      <c r="E1382" s="129"/>
      <c r="F1382" s="121"/>
      <c r="G1382" s="117"/>
      <c r="H1382" s="118"/>
      <c r="I1382" s="119"/>
      <c r="J1382" s="119"/>
      <c r="K1382" s="120"/>
      <c r="L1382" s="120"/>
    </row>
    <row r="1383" spans="3:12" x14ac:dyDescent="0.25">
      <c r="C1383" s="131"/>
      <c r="D1383" s="129"/>
      <c r="E1383" s="129"/>
      <c r="F1383" s="121"/>
      <c r="G1383" s="117"/>
      <c r="H1383" s="118"/>
      <c r="I1383" s="119"/>
      <c r="J1383" s="119"/>
      <c r="K1383" s="120"/>
      <c r="L1383" s="120"/>
    </row>
    <row r="1384" spans="3:12" x14ac:dyDescent="0.25">
      <c r="C1384" s="131"/>
      <c r="D1384" s="129"/>
      <c r="E1384" s="129"/>
      <c r="F1384" s="121"/>
      <c r="G1384" s="117"/>
      <c r="H1384" s="118"/>
      <c r="I1384" s="119"/>
      <c r="J1384" s="119"/>
      <c r="K1384" s="120"/>
      <c r="L1384" s="120"/>
    </row>
    <row r="1385" spans="3:12" x14ac:dyDescent="0.25">
      <c r="C1385" s="131"/>
      <c r="D1385" s="129"/>
      <c r="E1385" s="129"/>
      <c r="F1385" s="121"/>
      <c r="G1385" s="117"/>
      <c r="H1385" s="118"/>
      <c r="I1385" s="119"/>
      <c r="J1385" s="119"/>
      <c r="K1385" s="120"/>
      <c r="L1385" s="120"/>
    </row>
    <row r="1386" spans="3:12" x14ac:dyDescent="0.25">
      <c r="C1386" s="131"/>
      <c r="D1386" s="129"/>
      <c r="E1386" s="129"/>
      <c r="F1386" s="121"/>
      <c r="G1386" s="117"/>
      <c r="H1386" s="118"/>
      <c r="I1386" s="119"/>
      <c r="J1386" s="119"/>
      <c r="K1386" s="120"/>
      <c r="L1386" s="120"/>
    </row>
    <row r="1387" spans="3:12" x14ac:dyDescent="0.25">
      <c r="C1387" s="131"/>
      <c r="D1387" s="129"/>
      <c r="E1387" s="129"/>
      <c r="F1387" s="121"/>
      <c r="G1387" s="117"/>
      <c r="H1387" s="118"/>
      <c r="I1387" s="119"/>
      <c r="J1387" s="119"/>
      <c r="K1387" s="120"/>
      <c r="L1387" s="120"/>
    </row>
    <row r="1388" spans="3:12" x14ac:dyDescent="0.25">
      <c r="C1388" s="131"/>
      <c r="D1388" s="129"/>
      <c r="E1388" s="129"/>
      <c r="F1388" s="121"/>
      <c r="G1388" s="117"/>
      <c r="H1388" s="118"/>
      <c r="I1388" s="119"/>
      <c r="J1388" s="119"/>
      <c r="K1388" s="120"/>
      <c r="L1388" s="120"/>
    </row>
    <row r="1389" spans="3:12" x14ac:dyDescent="0.25">
      <c r="C1389" s="131"/>
      <c r="D1389" s="129"/>
      <c r="E1389" s="129"/>
      <c r="F1389" s="121"/>
      <c r="G1389" s="117"/>
      <c r="H1389" s="118"/>
      <c r="I1389" s="119"/>
      <c r="J1389" s="119"/>
      <c r="K1389" s="120"/>
      <c r="L1389" s="120"/>
    </row>
    <row r="1390" spans="3:12" x14ac:dyDescent="0.25">
      <c r="C1390" s="131"/>
      <c r="D1390" s="129"/>
      <c r="E1390" s="129"/>
      <c r="F1390" s="121"/>
      <c r="G1390" s="117"/>
      <c r="H1390" s="118"/>
      <c r="I1390" s="119"/>
      <c r="J1390" s="119"/>
      <c r="K1390" s="120"/>
      <c r="L1390" s="120"/>
    </row>
    <row r="1391" spans="3:12" x14ac:dyDescent="0.25">
      <c r="C1391" s="131"/>
      <c r="D1391" s="129"/>
      <c r="E1391" s="129"/>
      <c r="F1391" s="121"/>
      <c r="G1391" s="117"/>
      <c r="H1391" s="118"/>
      <c r="I1391" s="119"/>
      <c r="J1391" s="119"/>
      <c r="K1391" s="120"/>
      <c r="L1391" s="120"/>
    </row>
    <row r="1392" spans="3:12" x14ac:dyDescent="0.25">
      <c r="C1392" s="131"/>
      <c r="D1392" s="129"/>
      <c r="E1392" s="129"/>
      <c r="F1392" s="121"/>
      <c r="G1392" s="117"/>
      <c r="H1392" s="118"/>
      <c r="I1392" s="119"/>
      <c r="J1392" s="119"/>
      <c r="K1392" s="120"/>
      <c r="L1392" s="120"/>
    </row>
    <row r="1393" spans="3:12" x14ac:dyDescent="0.25">
      <c r="C1393" s="131"/>
      <c r="D1393" s="129"/>
      <c r="E1393" s="129"/>
      <c r="F1393" s="121"/>
      <c r="G1393" s="117"/>
      <c r="H1393" s="118"/>
      <c r="I1393" s="119"/>
      <c r="J1393" s="119"/>
      <c r="K1393" s="120"/>
      <c r="L1393" s="120"/>
    </row>
    <row r="1394" spans="3:12" x14ac:dyDescent="0.25">
      <c r="C1394" s="131"/>
      <c r="D1394" s="129"/>
      <c r="E1394" s="129"/>
      <c r="F1394" s="121"/>
      <c r="G1394" s="117"/>
      <c r="H1394" s="118"/>
      <c r="I1394" s="119"/>
      <c r="J1394" s="119"/>
      <c r="K1394" s="120"/>
      <c r="L1394" s="120"/>
    </row>
    <row r="1395" spans="3:12" x14ac:dyDescent="0.25">
      <c r="C1395" s="131"/>
      <c r="D1395" s="129"/>
      <c r="E1395" s="129"/>
      <c r="F1395" s="121"/>
      <c r="G1395" s="117"/>
      <c r="H1395" s="118"/>
      <c r="I1395" s="119"/>
      <c r="J1395" s="119"/>
      <c r="K1395" s="120"/>
      <c r="L1395" s="120"/>
    </row>
    <row r="1396" spans="3:12" x14ac:dyDescent="0.25">
      <c r="C1396" s="131"/>
      <c r="D1396" s="129"/>
      <c r="E1396" s="129"/>
      <c r="F1396" s="121"/>
      <c r="G1396" s="117"/>
      <c r="H1396" s="118"/>
      <c r="I1396" s="119"/>
      <c r="J1396" s="119"/>
      <c r="K1396" s="120"/>
      <c r="L1396" s="120"/>
    </row>
    <row r="1397" spans="3:12" x14ac:dyDescent="0.25">
      <c r="C1397" s="131"/>
      <c r="D1397" s="129"/>
      <c r="E1397" s="129"/>
      <c r="F1397" s="121"/>
      <c r="G1397" s="117"/>
      <c r="H1397" s="118"/>
      <c r="I1397" s="119"/>
      <c r="J1397" s="119"/>
      <c r="K1397" s="120"/>
      <c r="L1397" s="120"/>
    </row>
    <row r="1398" spans="3:12" x14ac:dyDescent="0.25">
      <c r="C1398" s="131"/>
      <c r="D1398" s="129"/>
      <c r="E1398" s="129"/>
      <c r="F1398" s="121"/>
      <c r="G1398" s="117"/>
      <c r="H1398" s="118"/>
      <c r="I1398" s="119"/>
      <c r="J1398" s="119"/>
      <c r="K1398" s="120"/>
      <c r="L1398" s="120"/>
    </row>
    <row r="1399" spans="3:12" x14ac:dyDescent="0.25">
      <c r="C1399" s="131"/>
      <c r="D1399" s="129"/>
      <c r="E1399" s="129"/>
      <c r="F1399" s="121"/>
      <c r="G1399" s="117"/>
      <c r="H1399" s="118"/>
      <c r="I1399" s="119"/>
      <c r="J1399" s="119"/>
      <c r="K1399" s="120"/>
      <c r="L1399" s="120"/>
    </row>
    <row r="1400" spans="3:12" x14ac:dyDescent="0.25">
      <c r="C1400" s="131"/>
      <c r="D1400" s="129"/>
      <c r="E1400" s="129"/>
      <c r="F1400" s="121"/>
      <c r="G1400" s="117"/>
      <c r="H1400" s="118"/>
      <c r="I1400" s="119"/>
      <c r="J1400" s="119"/>
      <c r="K1400" s="120"/>
      <c r="L1400" s="120"/>
    </row>
    <row r="1401" spans="3:12" x14ac:dyDescent="0.25">
      <c r="C1401" s="131"/>
      <c r="D1401" s="129"/>
      <c r="E1401" s="129"/>
      <c r="F1401" s="121"/>
      <c r="G1401" s="117"/>
      <c r="H1401" s="118"/>
      <c r="I1401" s="119"/>
      <c r="J1401" s="119"/>
      <c r="K1401" s="120"/>
      <c r="L1401" s="120"/>
    </row>
    <row r="1402" spans="3:12" x14ac:dyDescent="0.25">
      <c r="C1402" s="131"/>
      <c r="D1402" s="129"/>
      <c r="E1402" s="129"/>
      <c r="F1402" s="121"/>
      <c r="G1402" s="117"/>
      <c r="H1402" s="118"/>
      <c r="I1402" s="119"/>
      <c r="J1402" s="119"/>
      <c r="K1402" s="120"/>
      <c r="L1402" s="120"/>
    </row>
    <row r="1403" spans="3:12" x14ac:dyDescent="0.25">
      <c r="C1403" s="131"/>
      <c r="D1403" s="129"/>
      <c r="E1403" s="129"/>
      <c r="F1403" s="121"/>
      <c r="G1403" s="117"/>
      <c r="H1403" s="118"/>
      <c r="I1403" s="119"/>
      <c r="J1403" s="119"/>
      <c r="K1403" s="120"/>
      <c r="L1403" s="120"/>
    </row>
    <row r="1404" spans="3:12" x14ac:dyDescent="0.25">
      <c r="C1404" s="131"/>
      <c r="D1404" s="129"/>
      <c r="E1404" s="129"/>
      <c r="F1404" s="121"/>
      <c r="G1404" s="117"/>
      <c r="H1404" s="118"/>
      <c r="I1404" s="119"/>
      <c r="J1404" s="119"/>
      <c r="K1404" s="120"/>
      <c r="L1404" s="120"/>
    </row>
    <row r="1405" spans="3:12" x14ac:dyDescent="0.25">
      <c r="C1405" s="131"/>
      <c r="D1405" s="129"/>
      <c r="E1405" s="129"/>
      <c r="F1405" s="121"/>
      <c r="G1405" s="117"/>
      <c r="H1405" s="118"/>
      <c r="I1405" s="119"/>
      <c r="J1405" s="119"/>
      <c r="K1405" s="120"/>
      <c r="L1405" s="120"/>
    </row>
    <row r="1406" spans="3:12" x14ac:dyDescent="0.25">
      <c r="C1406" s="131"/>
      <c r="D1406" s="129"/>
      <c r="E1406" s="129"/>
      <c r="F1406" s="121"/>
      <c r="G1406" s="117"/>
      <c r="H1406" s="118"/>
      <c r="I1406" s="119"/>
      <c r="J1406" s="119"/>
      <c r="K1406" s="120"/>
      <c r="L1406" s="120"/>
    </row>
    <row r="1407" spans="3:12" x14ac:dyDescent="0.25">
      <c r="C1407" s="131"/>
      <c r="D1407" s="129"/>
      <c r="E1407" s="129"/>
      <c r="F1407" s="121"/>
      <c r="G1407" s="117"/>
      <c r="H1407" s="118"/>
      <c r="I1407" s="119"/>
      <c r="J1407" s="119"/>
      <c r="K1407" s="120"/>
      <c r="L1407" s="120"/>
    </row>
    <row r="1408" spans="3:12" x14ac:dyDescent="0.25">
      <c r="C1408" s="131"/>
      <c r="D1408" s="129"/>
      <c r="E1408" s="129"/>
      <c r="F1408" s="121"/>
      <c r="G1408" s="117"/>
      <c r="H1408" s="118"/>
      <c r="I1408" s="119"/>
      <c r="J1408" s="119"/>
      <c r="K1408" s="120"/>
      <c r="L1408" s="120"/>
    </row>
    <row r="1409" spans="3:12" x14ac:dyDescent="0.25">
      <c r="C1409" s="131"/>
      <c r="D1409" s="129"/>
      <c r="E1409" s="129"/>
      <c r="F1409" s="121"/>
      <c r="G1409" s="117"/>
      <c r="H1409" s="118"/>
      <c r="I1409" s="119"/>
      <c r="J1409" s="119"/>
      <c r="K1409" s="120"/>
      <c r="L1409" s="120"/>
    </row>
    <row r="1410" spans="3:12" x14ac:dyDescent="0.25">
      <c r="C1410" s="131"/>
      <c r="D1410" s="129"/>
      <c r="E1410" s="129"/>
      <c r="F1410" s="121"/>
      <c r="G1410" s="117"/>
      <c r="H1410" s="118"/>
      <c r="I1410" s="119"/>
      <c r="J1410" s="119"/>
      <c r="K1410" s="120"/>
      <c r="L1410" s="120"/>
    </row>
    <row r="1411" spans="3:12" x14ac:dyDescent="0.25">
      <c r="C1411" s="131"/>
      <c r="D1411" s="129"/>
      <c r="E1411" s="129"/>
      <c r="F1411" s="121"/>
      <c r="G1411" s="117"/>
      <c r="H1411" s="118"/>
      <c r="I1411" s="119"/>
      <c r="J1411" s="119"/>
      <c r="K1411" s="120"/>
      <c r="L1411" s="120"/>
    </row>
    <row r="1412" spans="3:12" x14ac:dyDescent="0.25">
      <c r="C1412" s="131"/>
      <c r="D1412" s="129"/>
      <c r="E1412" s="129"/>
      <c r="F1412" s="121"/>
      <c r="G1412" s="117"/>
      <c r="H1412" s="118"/>
      <c r="I1412" s="119"/>
      <c r="J1412" s="119"/>
      <c r="K1412" s="120"/>
      <c r="L1412" s="120"/>
    </row>
    <row r="1413" spans="3:12" x14ac:dyDescent="0.25">
      <c r="C1413" s="131"/>
      <c r="D1413" s="129"/>
      <c r="E1413" s="129"/>
      <c r="F1413" s="121"/>
      <c r="G1413" s="117"/>
      <c r="H1413" s="118"/>
      <c r="I1413" s="119"/>
      <c r="J1413" s="119"/>
      <c r="K1413" s="120"/>
      <c r="L1413" s="120"/>
    </row>
    <row r="1414" spans="3:12" x14ac:dyDescent="0.25">
      <c r="C1414" s="131"/>
      <c r="D1414" s="129"/>
      <c r="E1414" s="129"/>
      <c r="F1414" s="121"/>
      <c r="G1414" s="117"/>
      <c r="H1414" s="118"/>
      <c r="I1414" s="119"/>
      <c r="J1414" s="119"/>
      <c r="K1414" s="120"/>
      <c r="L1414" s="120"/>
    </row>
    <row r="1415" spans="3:12" x14ac:dyDescent="0.25">
      <c r="C1415" s="131"/>
      <c r="D1415" s="129"/>
      <c r="E1415" s="129"/>
      <c r="F1415" s="121"/>
      <c r="G1415" s="117"/>
      <c r="H1415" s="118"/>
      <c r="I1415" s="119"/>
      <c r="J1415" s="119"/>
      <c r="K1415" s="120"/>
      <c r="L1415" s="120"/>
    </row>
    <row r="1416" spans="3:12" x14ac:dyDescent="0.25">
      <c r="C1416" s="131"/>
      <c r="D1416" s="129"/>
      <c r="E1416" s="129"/>
      <c r="F1416" s="121"/>
      <c r="G1416" s="117"/>
      <c r="H1416" s="118"/>
      <c r="I1416" s="119"/>
      <c r="J1416" s="119"/>
      <c r="K1416" s="120"/>
      <c r="L1416" s="120"/>
    </row>
    <row r="1417" spans="3:12" x14ac:dyDescent="0.25">
      <c r="C1417" s="131"/>
      <c r="D1417" s="129"/>
      <c r="E1417" s="129"/>
      <c r="F1417" s="121"/>
      <c r="G1417" s="117"/>
      <c r="H1417" s="118"/>
      <c r="I1417" s="119"/>
      <c r="J1417" s="119"/>
      <c r="K1417" s="120"/>
      <c r="L1417" s="120"/>
    </row>
    <row r="1418" spans="3:12" x14ac:dyDescent="0.25">
      <c r="C1418" s="131"/>
      <c r="D1418" s="129"/>
      <c r="E1418" s="129"/>
      <c r="F1418" s="121"/>
      <c r="G1418" s="117"/>
      <c r="H1418" s="118"/>
      <c r="I1418" s="119"/>
      <c r="J1418" s="119"/>
      <c r="K1418" s="120"/>
      <c r="L1418" s="120"/>
    </row>
    <row r="1419" spans="3:12" x14ac:dyDescent="0.25">
      <c r="C1419" s="131"/>
      <c r="D1419" s="129"/>
      <c r="E1419" s="129"/>
      <c r="F1419" s="121"/>
      <c r="G1419" s="117"/>
      <c r="H1419" s="118"/>
      <c r="I1419" s="119"/>
      <c r="J1419" s="119"/>
      <c r="K1419" s="120"/>
      <c r="L1419" s="120"/>
    </row>
    <row r="1420" spans="3:12" x14ac:dyDescent="0.25">
      <c r="C1420" s="131"/>
      <c r="D1420" s="129"/>
      <c r="E1420" s="129"/>
      <c r="F1420" s="121"/>
      <c r="G1420" s="117"/>
      <c r="H1420" s="118"/>
      <c r="I1420" s="119"/>
      <c r="J1420" s="119"/>
      <c r="K1420" s="120"/>
      <c r="L1420" s="120"/>
    </row>
    <row r="1421" spans="3:12" x14ac:dyDescent="0.25">
      <c r="C1421" s="131"/>
      <c r="D1421" s="129"/>
      <c r="E1421" s="129"/>
      <c r="F1421" s="121"/>
      <c r="G1421" s="117"/>
      <c r="H1421" s="118"/>
      <c r="I1421" s="119"/>
      <c r="J1421" s="119"/>
      <c r="K1421" s="120"/>
      <c r="L1421" s="120"/>
    </row>
    <row r="1422" spans="3:12" x14ac:dyDescent="0.25">
      <c r="C1422" s="131"/>
      <c r="D1422" s="129"/>
      <c r="E1422" s="129"/>
      <c r="F1422" s="121"/>
      <c r="G1422" s="117"/>
      <c r="H1422" s="118"/>
      <c r="I1422" s="119"/>
      <c r="J1422" s="119"/>
      <c r="K1422" s="120"/>
      <c r="L1422" s="120"/>
    </row>
    <row r="1423" spans="3:12" x14ac:dyDescent="0.25">
      <c r="C1423" s="131"/>
      <c r="D1423" s="129"/>
      <c r="E1423" s="129"/>
      <c r="F1423" s="121"/>
      <c r="G1423" s="117"/>
      <c r="H1423" s="118"/>
      <c r="I1423" s="119"/>
      <c r="J1423" s="119"/>
      <c r="K1423" s="120"/>
      <c r="L1423" s="120"/>
    </row>
    <row r="1424" spans="3:12" x14ac:dyDescent="0.25">
      <c r="C1424" s="131"/>
      <c r="D1424" s="129"/>
      <c r="E1424" s="129"/>
      <c r="F1424" s="121"/>
      <c r="G1424" s="117"/>
      <c r="H1424" s="118"/>
      <c r="I1424" s="119"/>
      <c r="J1424" s="119"/>
      <c r="K1424" s="120"/>
      <c r="L1424" s="120"/>
    </row>
    <row r="1425" spans="3:12" x14ac:dyDescent="0.25">
      <c r="C1425" s="131"/>
      <c r="D1425" s="129"/>
      <c r="E1425" s="129"/>
      <c r="F1425" s="121"/>
      <c r="G1425" s="117"/>
      <c r="H1425" s="118"/>
      <c r="I1425" s="119"/>
      <c r="J1425" s="119"/>
      <c r="K1425" s="120"/>
      <c r="L1425" s="120"/>
    </row>
    <row r="1426" spans="3:12" x14ac:dyDescent="0.25">
      <c r="C1426" s="131"/>
      <c r="D1426" s="129"/>
      <c r="E1426" s="129"/>
      <c r="F1426" s="121"/>
      <c r="G1426" s="117"/>
      <c r="H1426" s="118"/>
      <c r="I1426" s="119"/>
      <c r="J1426" s="119"/>
      <c r="K1426" s="120"/>
      <c r="L1426" s="120"/>
    </row>
    <row r="1427" spans="3:12" x14ac:dyDescent="0.25">
      <c r="C1427" s="131"/>
      <c r="D1427" s="129"/>
      <c r="E1427" s="129"/>
      <c r="F1427" s="121"/>
      <c r="G1427" s="117"/>
      <c r="H1427" s="118"/>
      <c r="I1427" s="119"/>
      <c r="J1427" s="119"/>
      <c r="K1427" s="120"/>
      <c r="L1427" s="120"/>
    </row>
    <row r="1428" spans="3:12" x14ac:dyDescent="0.25">
      <c r="C1428" s="131"/>
      <c r="D1428" s="129"/>
      <c r="E1428" s="129"/>
      <c r="F1428" s="121"/>
      <c r="G1428" s="117"/>
      <c r="H1428" s="118"/>
      <c r="I1428" s="119"/>
      <c r="J1428" s="119"/>
      <c r="K1428" s="120"/>
      <c r="L1428" s="120"/>
    </row>
    <row r="1429" spans="3:12" x14ac:dyDescent="0.25">
      <c r="C1429" s="131"/>
      <c r="D1429" s="129"/>
      <c r="E1429" s="129"/>
      <c r="F1429" s="121"/>
      <c r="G1429" s="117"/>
      <c r="H1429" s="118"/>
      <c r="I1429" s="119"/>
      <c r="J1429" s="119"/>
      <c r="K1429" s="120"/>
      <c r="L1429" s="120"/>
    </row>
    <row r="1430" spans="3:12" x14ac:dyDescent="0.25">
      <c r="C1430" s="131"/>
      <c r="D1430" s="129"/>
      <c r="E1430" s="129"/>
      <c r="F1430" s="121"/>
      <c r="G1430" s="117"/>
      <c r="H1430" s="118"/>
      <c r="I1430" s="119"/>
      <c r="J1430" s="119"/>
      <c r="K1430" s="120"/>
      <c r="L1430" s="120"/>
    </row>
    <row r="1431" spans="3:12" x14ac:dyDescent="0.25">
      <c r="C1431" s="131"/>
      <c r="D1431" s="129"/>
      <c r="E1431" s="129"/>
      <c r="F1431" s="121"/>
      <c r="G1431" s="117"/>
      <c r="H1431" s="118"/>
      <c r="I1431" s="119"/>
      <c r="J1431" s="119"/>
      <c r="K1431" s="120"/>
      <c r="L1431" s="120"/>
    </row>
    <row r="1432" spans="3:12" x14ac:dyDescent="0.25">
      <c r="C1432" s="131"/>
      <c r="D1432" s="129"/>
      <c r="E1432" s="129"/>
      <c r="F1432" s="121"/>
      <c r="G1432" s="117"/>
      <c r="H1432" s="118"/>
      <c r="I1432" s="119"/>
      <c r="J1432" s="119"/>
      <c r="K1432" s="120"/>
      <c r="L1432" s="120"/>
    </row>
    <row r="1433" spans="3:12" x14ac:dyDescent="0.25">
      <c r="C1433" s="131"/>
      <c r="D1433" s="129"/>
      <c r="E1433" s="129"/>
      <c r="F1433" s="121"/>
      <c r="G1433" s="117"/>
      <c r="H1433" s="118"/>
      <c r="I1433" s="119"/>
      <c r="J1433" s="119"/>
      <c r="K1433" s="120"/>
      <c r="L1433" s="120"/>
    </row>
    <row r="1434" spans="3:12" x14ac:dyDescent="0.25">
      <c r="C1434" s="131"/>
      <c r="D1434" s="129"/>
      <c r="E1434" s="129"/>
      <c r="F1434" s="121"/>
      <c r="G1434" s="117"/>
      <c r="H1434" s="118"/>
      <c r="I1434" s="119"/>
      <c r="J1434" s="119"/>
      <c r="K1434" s="120"/>
      <c r="L1434" s="120"/>
    </row>
    <row r="1435" spans="3:12" x14ac:dyDescent="0.25">
      <c r="C1435" s="131"/>
      <c r="D1435" s="129"/>
      <c r="E1435" s="129"/>
      <c r="F1435" s="121"/>
      <c r="G1435" s="117"/>
      <c r="H1435" s="118"/>
      <c r="I1435" s="119"/>
      <c r="J1435" s="119"/>
      <c r="K1435" s="120"/>
      <c r="L1435" s="120"/>
    </row>
    <row r="1436" spans="3:12" x14ac:dyDescent="0.25">
      <c r="C1436" s="131"/>
      <c r="D1436" s="129"/>
      <c r="E1436" s="129"/>
      <c r="F1436" s="121"/>
      <c r="G1436" s="117"/>
      <c r="H1436" s="118"/>
      <c r="I1436" s="119"/>
      <c r="J1436" s="119"/>
      <c r="K1436" s="120"/>
      <c r="L1436" s="120"/>
    </row>
    <row r="1437" spans="3:12" x14ac:dyDescent="0.25">
      <c r="C1437" s="131"/>
      <c r="D1437" s="129"/>
      <c r="E1437" s="129"/>
      <c r="F1437" s="121"/>
      <c r="G1437" s="117"/>
      <c r="H1437" s="118"/>
      <c r="I1437" s="119"/>
      <c r="J1437" s="119"/>
      <c r="K1437" s="120"/>
      <c r="L1437" s="120"/>
    </row>
    <row r="1438" spans="3:12" x14ac:dyDescent="0.25">
      <c r="C1438" s="131"/>
      <c r="D1438" s="129"/>
      <c r="E1438" s="129"/>
      <c r="F1438" s="121"/>
      <c r="G1438" s="117"/>
      <c r="H1438" s="118"/>
      <c r="I1438" s="119"/>
      <c r="J1438" s="119"/>
      <c r="K1438" s="120"/>
      <c r="L1438" s="120"/>
    </row>
    <row r="1439" spans="3:12" x14ac:dyDescent="0.25">
      <c r="C1439" s="131"/>
      <c r="D1439" s="129"/>
      <c r="E1439" s="129"/>
      <c r="F1439" s="121"/>
      <c r="G1439" s="117"/>
      <c r="H1439" s="118"/>
      <c r="I1439" s="119"/>
      <c r="J1439" s="119"/>
      <c r="K1439" s="120"/>
      <c r="L1439" s="120"/>
    </row>
    <row r="1440" spans="3:12" x14ac:dyDescent="0.25">
      <c r="C1440" s="131"/>
      <c r="D1440" s="129"/>
      <c r="E1440" s="129"/>
      <c r="F1440" s="121"/>
      <c r="G1440" s="117"/>
      <c r="H1440" s="118"/>
      <c r="I1440" s="119"/>
      <c r="J1440" s="119"/>
      <c r="K1440" s="120"/>
      <c r="L1440" s="120"/>
    </row>
    <row r="1441" spans="3:12" x14ac:dyDescent="0.25">
      <c r="C1441" s="131"/>
      <c r="D1441" s="129"/>
      <c r="E1441" s="129"/>
      <c r="F1441" s="121"/>
      <c r="G1441" s="117"/>
      <c r="H1441" s="118"/>
      <c r="I1441" s="119"/>
      <c r="J1441" s="119"/>
      <c r="K1441" s="120"/>
      <c r="L1441" s="120"/>
    </row>
    <row r="1442" spans="3:12" x14ac:dyDescent="0.25">
      <c r="C1442" s="131"/>
      <c r="D1442" s="129"/>
      <c r="E1442" s="129"/>
      <c r="F1442" s="121"/>
      <c r="G1442" s="117"/>
      <c r="H1442" s="118"/>
      <c r="I1442" s="119"/>
      <c r="J1442" s="119"/>
      <c r="K1442" s="120"/>
      <c r="L1442" s="120"/>
    </row>
    <row r="1443" spans="3:12" x14ac:dyDescent="0.25">
      <c r="C1443" s="131"/>
      <c r="D1443" s="129"/>
      <c r="E1443" s="129"/>
      <c r="F1443" s="121"/>
      <c r="G1443" s="117"/>
      <c r="H1443" s="118"/>
      <c r="I1443" s="119"/>
      <c r="J1443" s="119"/>
      <c r="K1443" s="120"/>
      <c r="L1443" s="120"/>
    </row>
    <row r="1444" spans="3:12" x14ac:dyDescent="0.25">
      <c r="C1444" s="131"/>
      <c r="D1444" s="129"/>
      <c r="E1444" s="129"/>
      <c r="F1444" s="121"/>
      <c r="G1444" s="117"/>
      <c r="H1444" s="118"/>
      <c r="I1444" s="119"/>
      <c r="J1444" s="119"/>
      <c r="K1444" s="120"/>
      <c r="L1444" s="120"/>
    </row>
    <row r="1445" spans="3:12" x14ac:dyDescent="0.25">
      <c r="C1445" s="131"/>
      <c r="D1445" s="129"/>
      <c r="E1445" s="129"/>
      <c r="F1445" s="121"/>
      <c r="G1445" s="117"/>
      <c r="H1445" s="118"/>
      <c r="I1445" s="119"/>
      <c r="J1445" s="119"/>
      <c r="K1445" s="120"/>
      <c r="L1445" s="120"/>
    </row>
    <row r="1446" spans="3:12" x14ac:dyDescent="0.25">
      <c r="C1446" s="131"/>
      <c r="D1446" s="129"/>
      <c r="E1446" s="129"/>
      <c r="F1446" s="121"/>
      <c r="G1446" s="117"/>
      <c r="H1446" s="118"/>
      <c r="I1446" s="119"/>
      <c r="J1446" s="119"/>
      <c r="K1446" s="120"/>
      <c r="L1446" s="120"/>
    </row>
    <row r="1447" spans="3:12" x14ac:dyDescent="0.25">
      <c r="C1447" s="131"/>
      <c r="D1447" s="129"/>
      <c r="E1447" s="129"/>
      <c r="F1447" s="121"/>
      <c r="G1447" s="117"/>
      <c r="H1447" s="118"/>
      <c r="I1447" s="119"/>
      <c r="J1447" s="119"/>
      <c r="K1447" s="120"/>
      <c r="L1447" s="120"/>
    </row>
    <row r="1448" spans="3:12" x14ac:dyDescent="0.25">
      <c r="C1448" s="131"/>
      <c r="D1448" s="129"/>
      <c r="E1448" s="129"/>
      <c r="F1448" s="121"/>
      <c r="G1448" s="117"/>
      <c r="H1448" s="118"/>
      <c r="I1448" s="119"/>
      <c r="J1448" s="119"/>
      <c r="K1448" s="120"/>
      <c r="L1448" s="120"/>
    </row>
    <row r="1449" spans="3:12" x14ac:dyDescent="0.25">
      <c r="C1449" s="131"/>
      <c r="D1449" s="129"/>
      <c r="E1449" s="129"/>
      <c r="F1449" s="121"/>
      <c r="G1449" s="117"/>
      <c r="H1449" s="118"/>
      <c r="I1449" s="119"/>
      <c r="J1449" s="119"/>
      <c r="K1449" s="120"/>
      <c r="L1449" s="120"/>
    </row>
    <row r="1450" spans="3:12" x14ac:dyDescent="0.25">
      <c r="C1450" s="131"/>
      <c r="D1450" s="129"/>
      <c r="E1450" s="129"/>
      <c r="F1450" s="121"/>
      <c r="G1450" s="117"/>
      <c r="H1450" s="118"/>
      <c r="I1450" s="119"/>
      <c r="J1450" s="119"/>
      <c r="K1450" s="120"/>
      <c r="L1450" s="120"/>
    </row>
    <row r="1451" spans="3:12" x14ac:dyDescent="0.25">
      <c r="C1451" s="131"/>
      <c r="D1451" s="129"/>
      <c r="E1451" s="129"/>
      <c r="F1451" s="121"/>
      <c r="G1451" s="117"/>
      <c r="H1451" s="118"/>
      <c r="I1451" s="119"/>
      <c r="J1451" s="119"/>
      <c r="K1451" s="120"/>
      <c r="L1451" s="120"/>
    </row>
    <row r="1452" spans="3:12" x14ac:dyDescent="0.25">
      <c r="C1452" s="131"/>
      <c r="D1452" s="129"/>
      <c r="E1452" s="129"/>
      <c r="F1452" s="121"/>
      <c r="G1452" s="117"/>
      <c r="H1452" s="118"/>
      <c r="I1452" s="119"/>
      <c r="J1452" s="119"/>
      <c r="K1452" s="120"/>
      <c r="L1452" s="120"/>
    </row>
    <row r="1453" spans="3:12" x14ac:dyDescent="0.25">
      <c r="C1453" s="131"/>
      <c r="D1453" s="129"/>
      <c r="E1453" s="129"/>
      <c r="F1453" s="121"/>
      <c r="G1453" s="117"/>
      <c r="H1453" s="118"/>
      <c r="I1453" s="119"/>
      <c r="J1453" s="119"/>
      <c r="K1453" s="120"/>
      <c r="L1453" s="120"/>
    </row>
    <row r="1454" spans="3:12" x14ac:dyDescent="0.25">
      <c r="C1454" s="131"/>
      <c r="D1454" s="129"/>
      <c r="E1454" s="129"/>
      <c r="F1454" s="121"/>
      <c r="G1454" s="117"/>
      <c r="H1454" s="118"/>
      <c r="I1454" s="119"/>
      <c r="J1454" s="119"/>
      <c r="K1454" s="120"/>
      <c r="L1454" s="120"/>
    </row>
    <row r="1455" spans="3:12" x14ac:dyDescent="0.25">
      <c r="C1455" s="131"/>
      <c r="D1455" s="129"/>
      <c r="E1455" s="129"/>
      <c r="F1455" s="121"/>
      <c r="G1455" s="117"/>
      <c r="H1455" s="118"/>
      <c r="I1455" s="119"/>
      <c r="J1455" s="119"/>
      <c r="K1455" s="120"/>
      <c r="L1455" s="120"/>
    </row>
    <row r="1456" spans="3:12" x14ac:dyDescent="0.25">
      <c r="C1456" s="131"/>
      <c r="D1456" s="129"/>
      <c r="E1456" s="129"/>
      <c r="F1456" s="121"/>
      <c r="G1456" s="117"/>
      <c r="H1456" s="118"/>
      <c r="I1456" s="119"/>
      <c r="J1456" s="119"/>
      <c r="K1456" s="120"/>
      <c r="L1456" s="120"/>
    </row>
    <row r="1457" spans="3:12" x14ac:dyDescent="0.25">
      <c r="C1457" s="131"/>
      <c r="D1457" s="129"/>
      <c r="E1457" s="129"/>
      <c r="F1457" s="121"/>
      <c r="G1457" s="117"/>
      <c r="H1457" s="118"/>
      <c r="I1457" s="119"/>
      <c r="J1457" s="119"/>
      <c r="K1457" s="120"/>
      <c r="L1457" s="120"/>
    </row>
    <row r="1458" spans="3:12" x14ac:dyDescent="0.25">
      <c r="C1458" s="131"/>
      <c r="D1458" s="129"/>
      <c r="E1458" s="129"/>
      <c r="F1458" s="121"/>
      <c r="G1458" s="117"/>
      <c r="H1458" s="118"/>
      <c r="I1458" s="119"/>
      <c r="J1458" s="119"/>
      <c r="K1458" s="120"/>
      <c r="L1458" s="120"/>
    </row>
    <row r="1459" spans="3:12" x14ac:dyDescent="0.25">
      <c r="C1459" s="131"/>
      <c r="D1459" s="129"/>
      <c r="E1459" s="129"/>
      <c r="F1459" s="121"/>
      <c r="G1459" s="117"/>
      <c r="H1459" s="118"/>
      <c r="I1459" s="119"/>
      <c r="J1459" s="119"/>
      <c r="K1459" s="120"/>
      <c r="L1459" s="120"/>
    </row>
    <row r="1460" spans="3:12" x14ac:dyDescent="0.25">
      <c r="C1460" s="131"/>
      <c r="D1460" s="129"/>
      <c r="E1460" s="129"/>
      <c r="F1460" s="121"/>
      <c r="G1460" s="117"/>
      <c r="H1460" s="118"/>
      <c r="I1460" s="119"/>
      <c r="J1460" s="119"/>
      <c r="K1460" s="120"/>
      <c r="L1460" s="120"/>
    </row>
    <row r="1461" spans="3:12" x14ac:dyDescent="0.25">
      <c r="C1461" s="131"/>
      <c r="D1461" s="129"/>
      <c r="E1461" s="129"/>
      <c r="F1461" s="121"/>
      <c r="G1461" s="117"/>
      <c r="H1461" s="118"/>
      <c r="I1461" s="119"/>
      <c r="J1461" s="119"/>
      <c r="K1461" s="120"/>
      <c r="L1461" s="120"/>
    </row>
    <row r="1462" spans="3:12" x14ac:dyDescent="0.25">
      <c r="C1462" s="131"/>
      <c r="D1462" s="129"/>
      <c r="E1462" s="129"/>
      <c r="F1462" s="121"/>
      <c r="G1462" s="117"/>
      <c r="H1462" s="118"/>
      <c r="I1462" s="119"/>
      <c r="J1462" s="119"/>
      <c r="K1462" s="120"/>
      <c r="L1462" s="120"/>
    </row>
    <row r="1463" spans="3:12" x14ac:dyDescent="0.25">
      <c r="C1463" s="131"/>
      <c r="D1463" s="129"/>
      <c r="E1463" s="129"/>
      <c r="F1463" s="121"/>
      <c r="G1463" s="117"/>
      <c r="H1463" s="118"/>
      <c r="I1463" s="119"/>
      <c r="J1463" s="119"/>
      <c r="K1463" s="120"/>
      <c r="L1463" s="120"/>
    </row>
    <row r="1464" spans="3:12" x14ac:dyDescent="0.25">
      <c r="C1464" s="131"/>
      <c r="D1464" s="129"/>
      <c r="E1464" s="129"/>
      <c r="F1464" s="121"/>
      <c r="G1464" s="117"/>
      <c r="H1464" s="118"/>
      <c r="I1464" s="119"/>
      <c r="J1464" s="119"/>
      <c r="K1464" s="120"/>
      <c r="L1464" s="120"/>
    </row>
    <row r="1465" spans="3:12" x14ac:dyDescent="0.25">
      <c r="C1465" s="131"/>
      <c r="D1465" s="129"/>
      <c r="E1465" s="129"/>
      <c r="F1465" s="121"/>
      <c r="G1465" s="117"/>
      <c r="H1465" s="118"/>
      <c r="I1465" s="119"/>
      <c r="J1465" s="119"/>
      <c r="K1465" s="120"/>
      <c r="L1465" s="120"/>
    </row>
    <row r="1466" spans="3:12" x14ac:dyDescent="0.25">
      <c r="C1466" s="131"/>
      <c r="D1466" s="129"/>
      <c r="E1466" s="129"/>
      <c r="F1466" s="121"/>
      <c r="G1466" s="117"/>
      <c r="H1466" s="118"/>
      <c r="I1466" s="119"/>
      <c r="J1466" s="119"/>
      <c r="K1466" s="120"/>
      <c r="L1466" s="120"/>
    </row>
    <row r="1467" spans="3:12" x14ac:dyDescent="0.25">
      <c r="C1467" s="131"/>
      <c r="D1467" s="129"/>
      <c r="E1467" s="129"/>
      <c r="F1467" s="121"/>
      <c r="G1467" s="117"/>
      <c r="H1467" s="118"/>
      <c r="I1467" s="119"/>
      <c r="J1467" s="119"/>
      <c r="K1467" s="120"/>
      <c r="L1467" s="120"/>
    </row>
    <row r="1468" spans="3:12" x14ac:dyDescent="0.25">
      <c r="C1468" s="131"/>
      <c r="D1468" s="129"/>
      <c r="E1468" s="129"/>
      <c r="F1468" s="121"/>
      <c r="G1468" s="117"/>
      <c r="H1468" s="118"/>
      <c r="I1468" s="119"/>
      <c r="J1468" s="119"/>
      <c r="K1468" s="120"/>
      <c r="L1468" s="120"/>
    </row>
    <row r="1469" spans="3:12" x14ac:dyDescent="0.25">
      <c r="C1469" s="131"/>
      <c r="D1469" s="129"/>
      <c r="E1469" s="129"/>
      <c r="F1469" s="121"/>
      <c r="G1469" s="117"/>
      <c r="H1469" s="118"/>
      <c r="I1469" s="119"/>
      <c r="J1469" s="119"/>
      <c r="K1469" s="120"/>
      <c r="L1469" s="120"/>
    </row>
    <row r="1470" spans="3:12" x14ac:dyDescent="0.25">
      <c r="C1470" s="131"/>
      <c r="D1470" s="129"/>
      <c r="E1470" s="129"/>
      <c r="F1470" s="121"/>
      <c r="G1470" s="117"/>
      <c r="H1470" s="118"/>
      <c r="I1470" s="119"/>
      <c r="J1470" s="119"/>
      <c r="K1470" s="120"/>
      <c r="L1470" s="120"/>
    </row>
    <row r="1471" spans="3:12" x14ac:dyDescent="0.25">
      <c r="C1471" s="131"/>
      <c r="D1471" s="129"/>
      <c r="E1471" s="129"/>
      <c r="F1471" s="121"/>
      <c r="G1471" s="117"/>
      <c r="H1471" s="118"/>
      <c r="I1471" s="119"/>
      <c r="J1471" s="119"/>
      <c r="K1471" s="120"/>
      <c r="L1471" s="120"/>
    </row>
    <row r="1472" spans="3:12" x14ac:dyDescent="0.25">
      <c r="C1472" s="131"/>
      <c r="D1472" s="129"/>
      <c r="E1472" s="129"/>
      <c r="F1472" s="121"/>
      <c r="G1472" s="117"/>
      <c r="H1472" s="118"/>
      <c r="I1472" s="119"/>
      <c r="J1472" s="119"/>
      <c r="K1472" s="120"/>
      <c r="L1472" s="120"/>
    </row>
    <row r="1473" spans="3:12" x14ac:dyDescent="0.25">
      <c r="C1473" s="131"/>
      <c r="D1473" s="129"/>
      <c r="E1473" s="129"/>
      <c r="F1473" s="121"/>
      <c r="G1473" s="117"/>
      <c r="H1473" s="118"/>
      <c r="I1473" s="119"/>
      <c r="J1473" s="119"/>
      <c r="K1473" s="120"/>
      <c r="L1473" s="120"/>
    </row>
    <row r="1474" spans="3:12" x14ac:dyDescent="0.25">
      <c r="C1474" s="131"/>
      <c r="D1474" s="129"/>
      <c r="E1474" s="129"/>
      <c r="F1474" s="121"/>
      <c r="G1474" s="117"/>
      <c r="H1474" s="118"/>
      <c r="I1474" s="119"/>
      <c r="J1474" s="119"/>
      <c r="K1474" s="120"/>
      <c r="L1474" s="120"/>
    </row>
    <row r="1475" spans="3:12" x14ac:dyDescent="0.25">
      <c r="C1475" s="131"/>
      <c r="D1475" s="129"/>
      <c r="E1475" s="129"/>
      <c r="F1475" s="121"/>
      <c r="G1475" s="117"/>
      <c r="H1475" s="118"/>
      <c r="I1475" s="119"/>
      <c r="J1475" s="119"/>
      <c r="K1475" s="120"/>
      <c r="L1475" s="120"/>
    </row>
    <row r="1476" spans="3:12" x14ac:dyDescent="0.25">
      <c r="C1476" s="131"/>
      <c r="D1476" s="129"/>
      <c r="E1476" s="129"/>
      <c r="F1476" s="121"/>
      <c r="G1476" s="117"/>
      <c r="H1476" s="118"/>
      <c r="I1476" s="119"/>
      <c r="J1476" s="119"/>
      <c r="K1476" s="120"/>
      <c r="L1476" s="120"/>
    </row>
    <row r="1477" spans="3:12" x14ac:dyDescent="0.25">
      <c r="C1477" s="131"/>
      <c r="D1477" s="129"/>
      <c r="E1477" s="129"/>
      <c r="F1477" s="121"/>
      <c r="G1477" s="117"/>
      <c r="H1477" s="118"/>
      <c r="I1477" s="119"/>
      <c r="J1477" s="119"/>
      <c r="K1477" s="120"/>
      <c r="L1477" s="120"/>
    </row>
    <row r="1478" spans="3:12" x14ac:dyDescent="0.25">
      <c r="C1478" s="131"/>
      <c r="D1478" s="129"/>
      <c r="E1478" s="129"/>
      <c r="F1478" s="121"/>
      <c r="G1478" s="117"/>
      <c r="H1478" s="118"/>
      <c r="I1478" s="119"/>
      <c r="J1478" s="119"/>
      <c r="K1478" s="120"/>
      <c r="L1478" s="120"/>
    </row>
    <row r="1479" spans="3:12" x14ac:dyDescent="0.25">
      <c r="C1479" s="131"/>
      <c r="D1479" s="129"/>
      <c r="E1479" s="129"/>
      <c r="F1479" s="121"/>
      <c r="G1479" s="117"/>
      <c r="H1479" s="118"/>
      <c r="I1479" s="119"/>
      <c r="J1479" s="119"/>
      <c r="K1479" s="120"/>
      <c r="L1479" s="120"/>
    </row>
    <row r="1480" spans="3:12" x14ac:dyDescent="0.25">
      <c r="C1480" s="131"/>
      <c r="D1480" s="129"/>
      <c r="E1480" s="129"/>
      <c r="F1480" s="121"/>
      <c r="G1480" s="117"/>
      <c r="H1480" s="118"/>
      <c r="I1480" s="119"/>
      <c r="J1480" s="119"/>
      <c r="K1480" s="120"/>
      <c r="L1480" s="120"/>
    </row>
    <row r="1481" spans="3:12" x14ac:dyDescent="0.25">
      <c r="C1481" s="131"/>
      <c r="D1481" s="129"/>
      <c r="E1481" s="129"/>
      <c r="F1481" s="121"/>
      <c r="G1481" s="117"/>
      <c r="H1481" s="118"/>
      <c r="I1481" s="119"/>
      <c r="J1481" s="119"/>
      <c r="K1481" s="120"/>
      <c r="L1481" s="120"/>
    </row>
    <row r="1482" spans="3:12" x14ac:dyDescent="0.25">
      <c r="C1482" s="131"/>
      <c r="D1482" s="129"/>
      <c r="E1482" s="129"/>
      <c r="F1482" s="121"/>
      <c r="G1482" s="117"/>
      <c r="H1482" s="118"/>
      <c r="I1482" s="119"/>
      <c r="J1482" s="119"/>
      <c r="K1482" s="120"/>
      <c r="L1482" s="120"/>
    </row>
    <row r="1483" spans="3:12" x14ac:dyDescent="0.25">
      <c r="C1483" s="131"/>
      <c r="D1483" s="129"/>
      <c r="E1483" s="129"/>
      <c r="F1483" s="121"/>
      <c r="G1483" s="117"/>
      <c r="H1483" s="118"/>
      <c r="I1483" s="119"/>
      <c r="J1483" s="119"/>
      <c r="K1483" s="120"/>
      <c r="L1483" s="120"/>
    </row>
    <row r="1484" spans="3:12" x14ac:dyDescent="0.25">
      <c r="C1484" s="131"/>
      <c r="D1484" s="129"/>
      <c r="E1484" s="129"/>
      <c r="F1484" s="121"/>
      <c r="G1484" s="117"/>
      <c r="H1484" s="118"/>
      <c r="I1484" s="119"/>
      <c r="J1484" s="119"/>
      <c r="K1484" s="120"/>
      <c r="L1484" s="120"/>
    </row>
    <row r="1485" spans="3:12" x14ac:dyDescent="0.25">
      <c r="C1485" s="131"/>
      <c r="D1485" s="129"/>
      <c r="E1485" s="129"/>
      <c r="F1485" s="121"/>
      <c r="G1485" s="117"/>
      <c r="H1485" s="118"/>
      <c r="I1485" s="119"/>
      <c r="J1485" s="119"/>
      <c r="K1485" s="120"/>
      <c r="L1485" s="120"/>
    </row>
    <row r="1486" spans="3:12" x14ac:dyDescent="0.25">
      <c r="C1486" s="131"/>
      <c r="D1486" s="129"/>
      <c r="E1486" s="129"/>
      <c r="F1486" s="121"/>
      <c r="G1486" s="117"/>
      <c r="H1486" s="118"/>
      <c r="I1486" s="119"/>
      <c r="J1486" s="119"/>
      <c r="K1486" s="120"/>
      <c r="L1486" s="120"/>
    </row>
    <row r="1487" spans="3:12" x14ac:dyDescent="0.25">
      <c r="C1487" s="131"/>
      <c r="D1487" s="129"/>
      <c r="E1487" s="129"/>
      <c r="F1487" s="121"/>
      <c r="G1487" s="117"/>
      <c r="H1487" s="118"/>
      <c r="I1487" s="119"/>
      <c r="J1487" s="119"/>
      <c r="K1487" s="120"/>
      <c r="L1487" s="120"/>
    </row>
    <row r="1488" spans="3:12" x14ac:dyDescent="0.25">
      <c r="C1488" s="131"/>
      <c r="D1488" s="129"/>
      <c r="E1488" s="129"/>
      <c r="F1488" s="121"/>
      <c r="G1488" s="117"/>
      <c r="H1488" s="118"/>
      <c r="I1488" s="119"/>
      <c r="J1488" s="119"/>
      <c r="K1488" s="120"/>
      <c r="L1488" s="120"/>
    </row>
    <row r="1489" spans="3:12" x14ac:dyDescent="0.25">
      <c r="C1489" s="131"/>
      <c r="D1489" s="129"/>
      <c r="E1489" s="129"/>
      <c r="F1489" s="121"/>
      <c r="G1489" s="117"/>
      <c r="H1489" s="118"/>
      <c r="I1489" s="119"/>
      <c r="J1489" s="119"/>
      <c r="K1489" s="120"/>
      <c r="L1489" s="120"/>
    </row>
    <row r="1490" spans="3:12" x14ac:dyDescent="0.25">
      <c r="C1490" s="131"/>
      <c r="D1490" s="129"/>
      <c r="E1490" s="129"/>
      <c r="F1490" s="121"/>
      <c r="G1490" s="117"/>
      <c r="H1490" s="118"/>
      <c r="I1490" s="119"/>
      <c r="J1490" s="119"/>
      <c r="K1490" s="120"/>
      <c r="L1490" s="120"/>
    </row>
    <row r="1491" spans="3:12" x14ac:dyDescent="0.25">
      <c r="C1491" s="131"/>
      <c r="D1491" s="129"/>
      <c r="E1491" s="129"/>
      <c r="F1491" s="121"/>
      <c r="G1491" s="117"/>
      <c r="H1491" s="118"/>
      <c r="I1491" s="119"/>
      <c r="J1491" s="119"/>
      <c r="K1491" s="120"/>
      <c r="L1491" s="120"/>
    </row>
    <row r="1492" spans="3:12" x14ac:dyDescent="0.25">
      <c r="C1492" s="131"/>
      <c r="D1492" s="129"/>
      <c r="E1492" s="129"/>
      <c r="F1492" s="121"/>
      <c r="G1492" s="117"/>
      <c r="H1492" s="118"/>
      <c r="I1492" s="119"/>
      <c r="J1492" s="119"/>
      <c r="K1492" s="120"/>
      <c r="L1492" s="120"/>
    </row>
    <row r="1493" spans="3:12" x14ac:dyDescent="0.25">
      <c r="C1493" s="131"/>
      <c r="D1493" s="129"/>
      <c r="E1493" s="129"/>
      <c r="F1493" s="121"/>
      <c r="G1493" s="117"/>
      <c r="H1493" s="118"/>
      <c r="I1493" s="119"/>
      <c r="J1493" s="119"/>
      <c r="K1493" s="120"/>
      <c r="L1493" s="120"/>
    </row>
    <row r="1494" spans="3:12" x14ac:dyDescent="0.25">
      <c r="C1494" s="131"/>
      <c r="D1494" s="129"/>
      <c r="E1494" s="129"/>
      <c r="F1494" s="121"/>
      <c r="G1494" s="117"/>
      <c r="H1494" s="118"/>
      <c r="I1494" s="119"/>
      <c r="J1494" s="119"/>
      <c r="K1494" s="120"/>
      <c r="L1494" s="120"/>
    </row>
    <row r="1495" spans="3:12" x14ac:dyDescent="0.25">
      <c r="C1495" s="131"/>
      <c r="D1495" s="129"/>
      <c r="E1495" s="129"/>
      <c r="F1495" s="121"/>
      <c r="G1495" s="117"/>
      <c r="H1495" s="118"/>
      <c r="I1495" s="119"/>
      <c r="J1495" s="119"/>
      <c r="K1495" s="120"/>
      <c r="L1495" s="120"/>
    </row>
    <row r="1496" spans="3:12" x14ac:dyDescent="0.25">
      <c r="C1496" s="131"/>
      <c r="D1496" s="129"/>
      <c r="E1496" s="129"/>
      <c r="F1496" s="121"/>
      <c r="G1496" s="117"/>
      <c r="H1496" s="118"/>
      <c r="I1496" s="119"/>
      <c r="J1496" s="119"/>
      <c r="K1496" s="120"/>
      <c r="L1496" s="120"/>
    </row>
    <row r="1497" spans="3:12" x14ac:dyDescent="0.25">
      <c r="C1497" s="131"/>
      <c r="D1497" s="129"/>
      <c r="E1497" s="129"/>
      <c r="F1497" s="121"/>
      <c r="G1497" s="117"/>
      <c r="H1497" s="118"/>
      <c r="I1497" s="119"/>
      <c r="J1497" s="119"/>
      <c r="K1497" s="120"/>
      <c r="L1497" s="120"/>
    </row>
    <row r="1498" spans="3:12" x14ac:dyDescent="0.25">
      <c r="C1498" s="131"/>
      <c r="D1498" s="129"/>
      <c r="E1498" s="129"/>
      <c r="F1498" s="121"/>
      <c r="G1498" s="117"/>
      <c r="H1498" s="118"/>
      <c r="I1498" s="119"/>
      <c r="J1498" s="119"/>
      <c r="K1498" s="120"/>
      <c r="L1498" s="120"/>
    </row>
    <row r="1499" spans="3:12" x14ac:dyDescent="0.25">
      <c r="C1499" s="131"/>
      <c r="D1499" s="129"/>
      <c r="E1499" s="129"/>
      <c r="F1499" s="121"/>
      <c r="G1499" s="117"/>
      <c r="H1499" s="118"/>
      <c r="I1499" s="119"/>
      <c r="J1499" s="119"/>
      <c r="K1499" s="120"/>
      <c r="L1499" s="120"/>
    </row>
    <row r="1500" spans="3:12" x14ac:dyDescent="0.25">
      <c r="C1500" s="131"/>
      <c r="D1500" s="129"/>
      <c r="E1500" s="129"/>
      <c r="F1500" s="121"/>
      <c r="G1500" s="117"/>
      <c r="H1500" s="118"/>
      <c r="I1500" s="119"/>
      <c r="J1500" s="119"/>
      <c r="K1500" s="120"/>
      <c r="L1500" s="120"/>
    </row>
    <row r="1501" spans="3:12" x14ac:dyDescent="0.25">
      <c r="C1501" s="131"/>
      <c r="D1501" s="129"/>
      <c r="E1501" s="129"/>
      <c r="F1501" s="121"/>
      <c r="G1501" s="117"/>
      <c r="H1501" s="118"/>
      <c r="I1501" s="119"/>
      <c r="J1501" s="119"/>
      <c r="K1501" s="120"/>
      <c r="L1501" s="120"/>
    </row>
    <row r="1502" spans="3:12" x14ac:dyDescent="0.25">
      <c r="C1502" s="131"/>
      <c r="D1502" s="129"/>
      <c r="E1502" s="129"/>
      <c r="F1502" s="121"/>
      <c r="G1502" s="117"/>
      <c r="H1502" s="118"/>
      <c r="I1502" s="119"/>
      <c r="J1502" s="119"/>
      <c r="K1502" s="120"/>
      <c r="L1502" s="120"/>
    </row>
    <row r="1503" spans="3:12" x14ac:dyDescent="0.25">
      <c r="C1503" s="131"/>
      <c r="D1503" s="129"/>
      <c r="E1503" s="129"/>
      <c r="F1503" s="121"/>
      <c r="G1503" s="117"/>
      <c r="H1503" s="118"/>
      <c r="I1503" s="119"/>
      <c r="J1503" s="119"/>
      <c r="K1503" s="120"/>
      <c r="L1503" s="120"/>
    </row>
    <row r="1504" spans="3:12" x14ac:dyDescent="0.25">
      <c r="C1504" s="131"/>
      <c r="D1504" s="129"/>
      <c r="E1504" s="129"/>
      <c r="F1504" s="121"/>
      <c r="G1504" s="117"/>
      <c r="H1504" s="118"/>
      <c r="I1504" s="119"/>
      <c r="J1504" s="119"/>
      <c r="K1504" s="120"/>
      <c r="L1504" s="120"/>
    </row>
    <row r="1505" spans="3:12" x14ac:dyDescent="0.25">
      <c r="C1505" s="131"/>
      <c r="D1505" s="129"/>
      <c r="E1505" s="129"/>
      <c r="F1505" s="121"/>
      <c r="G1505" s="117"/>
      <c r="H1505" s="118"/>
      <c r="I1505" s="119"/>
      <c r="J1505" s="119"/>
      <c r="K1505" s="120"/>
      <c r="L1505" s="120"/>
    </row>
    <row r="1506" spans="3:12" x14ac:dyDescent="0.25">
      <c r="C1506" s="131"/>
      <c r="D1506" s="129"/>
      <c r="E1506" s="129"/>
      <c r="F1506" s="121"/>
      <c r="G1506" s="117"/>
      <c r="H1506" s="118"/>
      <c r="I1506" s="119"/>
      <c r="J1506" s="119"/>
      <c r="K1506" s="120"/>
      <c r="L1506" s="120"/>
    </row>
    <row r="1507" spans="3:12" x14ac:dyDescent="0.25">
      <c r="C1507" s="131"/>
      <c r="D1507" s="129"/>
      <c r="E1507" s="129"/>
      <c r="F1507" s="121"/>
      <c r="G1507" s="117"/>
      <c r="H1507" s="118"/>
      <c r="I1507" s="119"/>
      <c r="J1507" s="119"/>
      <c r="K1507" s="120"/>
      <c r="L1507" s="120"/>
    </row>
    <row r="1508" spans="3:12" x14ac:dyDescent="0.25">
      <c r="C1508" s="131"/>
      <c r="D1508" s="129"/>
      <c r="E1508" s="129"/>
      <c r="F1508" s="121"/>
      <c r="G1508" s="117"/>
      <c r="H1508" s="118"/>
      <c r="I1508" s="119"/>
      <c r="J1508" s="119"/>
      <c r="K1508" s="120"/>
      <c r="L1508" s="120"/>
    </row>
    <row r="1509" spans="3:12" x14ac:dyDescent="0.25">
      <c r="C1509" s="131"/>
      <c r="D1509" s="129"/>
      <c r="E1509" s="129"/>
      <c r="F1509" s="121"/>
      <c r="G1509" s="117"/>
      <c r="H1509" s="118"/>
      <c r="I1509" s="119"/>
      <c r="J1509" s="119"/>
      <c r="K1509" s="120"/>
      <c r="L1509" s="120"/>
    </row>
    <row r="1510" spans="3:12" x14ac:dyDescent="0.25">
      <c r="C1510" s="131"/>
      <c r="D1510" s="129"/>
      <c r="E1510" s="129"/>
      <c r="F1510" s="121"/>
      <c r="G1510" s="117"/>
      <c r="H1510" s="118"/>
      <c r="I1510" s="119"/>
      <c r="J1510" s="119"/>
      <c r="K1510" s="120"/>
      <c r="L1510" s="120"/>
    </row>
    <row r="1511" spans="3:12" x14ac:dyDescent="0.25">
      <c r="C1511" s="131"/>
      <c r="D1511" s="129"/>
      <c r="E1511" s="129"/>
      <c r="F1511" s="121"/>
      <c r="G1511" s="117"/>
      <c r="H1511" s="118"/>
      <c r="I1511" s="119"/>
      <c r="J1511" s="119"/>
      <c r="K1511" s="120"/>
      <c r="L1511" s="120"/>
    </row>
    <row r="1512" spans="3:12" x14ac:dyDescent="0.25">
      <c r="C1512" s="131"/>
      <c r="D1512" s="129"/>
      <c r="E1512" s="129"/>
      <c r="F1512" s="121"/>
      <c r="G1512" s="117"/>
      <c r="H1512" s="118"/>
      <c r="I1512" s="119"/>
      <c r="J1512" s="119"/>
      <c r="K1512" s="120"/>
      <c r="L1512" s="120"/>
    </row>
    <row r="1513" spans="3:12" x14ac:dyDescent="0.25">
      <c r="C1513" s="131"/>
      <c r="D1513" s="129"/>
      <c r="E1513" s="129"/>
      <c r="F1513" s="121"/>
      <c r="G1513" s="117"/>
      <c r="H1513" s="118"/>
      <c r="I1513" s="119"/>
      <c r="J1513" s="119"/>
      <c r="K1513" s="120"/>
      <c r="L1513" s="120"/>
    </row>
    <row r="1514" spans="3:12" x14ac:dyDescent="0.25">
      <c r="C1514" s="131"/>
      <c r="D1514" s="129"/>
      <c r="E1514" s="129"/>
      <c r="F1514" s="121"/>
      <c r="G1514" s="117"/>
      <c r="H1514" s="118"/>
      <c r="I1514" s="119"/>
      <c r="J1514" s="119"/>
      <c r="K1514" s="120"/>
      <c r="L1514" s="120"/>
    </row>
    <row r="1515" spans="3:12" x14ac:dyDescent="0.25">
      <c r="C1515" s="131"/>
      <c r="D1515" s="129"/>
      <c r="E1515" s="129"/>
      <c r="F1515" s="121"/>
      <c r="G1515" s="117"/>
      <c r="H1515" s="118"/>
      <c r="I1515" s="119"/>
      <c r="J1515" s="119"/>
      <c r="K1515" s="120"/>
      <c r="L1515" s="120"/>
    </row>
    <row r="1516" spans="3:12" x14ac:dyDescent="0.25">
      <c r="C1516" s="131"/>
      <c r="D1516" s="129"/>
      <c r="E1516" s="129"/>
      <c r="F1516" s="121"/>
      <c r="G1516" s="117"/>
      <c r="H1516" s="118"/>
      <c r="I1516" s="119"/>
      <c r="J1516" s="119"/>
      <c r="K1516" s="120"/>
      <c r="L1516" s="120"/>
    </row>
    <row r="1517" spans="3:12" x14ac:dyDescent="0.25">
      <c r="C1517" s="131"/>
      <c r="D1517" s="129"/>
      <c r="E1517" s="129"/>
      <c r="F1517" s="121"/>
      <c r="G1517" s="117"/>
      <c r="H1517" s="118"/>
      <c r="I1517" s="119"/>
      <c r="J1517" s="119"/>
      <c r="K1517" s="120"/>
      <c r="L1517" s="120"/>
    </row>
    <row r="1518" spans="3:12" x14ac:dyDescent="0.25">
      <c r="C1518" s="131"/>
      <c r="D1518" s="129"/>
      <c r="E1518" s="129"/>
      <c r="F1518" s="121"/>
      <c r="G1518" s="117"/>
      <c r="H1518" s="118"/>
      <c r="I1518" s="119"/>
      <c r="J1518" s="119"/>
      <c r="K1518" s="120"/>
      <c r="L1518" s="120"/>
    </row>
    <row r="1519" spans="3:12" x14ac:dyDescent="0.25">
      <c r="C1519" s="131"/>
      <c r="D1519" s="129"/>
      <c r="E1519" s="129"/>
      <c r="F1519" s="121"/>
      <c r="G1519" s="117"/>
      <c r="H1519" s="118"/>
      <c r="I1519" s="119"/>
      <c r="J1519" s="119"/>
      <c r="K1519" s="120"/>
      <c r="L1519" s="120"/>
    </row>
    <row r="1520" spans="3:12" x14ac:dyDescent="0.25">
      <c r="C1520" s="131"/>
      <c r="D1520" s="129"/>
      <c r="E1520" s="129"/>
      <c r="F1520" s="121"/>
      <c r="G1520" s="117"/>
      <c r="H1520" s="118"/>
      <c r="I1520" s="119"/>
      <c r="J1520" s="119"/>
      <c r="K1520" s="120"/>
      <c r="L1520" s="120"/>
    </row>
    <row r="1521" spans="3:12" x14ac:dyDescent="0.25">
      <c r="C1521" s="131"/>
      <c r="D1521" s="129"/>
      <c r="E1521" s="129"/>
      <c r="F1521" s="121"/>
      <c r="G1521" s="117"/>
      <c r="H1521" s="118"/>
      <c r="I1521" s="119"/>
      <c r="J1521" s="119"/>
      <c r="K1521" s="120"/>
      <c r="L1521" s="120"/>
    </row>
    <row r="1522" spans="3:12" x14ac:dyDescent="0.25">
      <c r="C1522" s="131"/>
      <c r="D1522" s="129"/>
      <c r="E1522" s="129"/>
      <c r="F1522" s="121"/>
      <c r="G1522" s="117"/>
      <c r="H1522" s="118"/>
      <c r="I1522" s="119"/>
      <c r="J1522" s="119"/>
      <c r="K1522" s="120"/>
      <c r="L1522" s="120"/>
    </row>
    <row r="1523" spans="3:12" x14ac:dyDescent="0.25">
      <c r="C1523" s="131"/>
      <c r="D1523" s="129"/>
      <c r="E1523" s="129"/>
      <c r="F1523" s="121"/>
      <c r="G1523" s="117"/>
      <c r="H1523" s="118"/>
      <c r="I1523" s="119"/>
      <c r="J1523" s="119"/>
      <c r="K1523" s="120"/>
      <c r="L1523" s="120"/>
    </row>
    <row r="1524" spans="3:12" x14ac:dyDescent="0.25">
      <c r="C1524" s="131"/>
      <c r="D1524" s="129"/>
      <c r="E1524" s="129"/>
      <c r="F1524" s="121"/>
      <c r="G1524" s="117"/>
      <c r="H1524" s="118"/>
      <c r="I1524" s="119"/>
      <c r="J1524" s="119"/>
      <c r="K1524" s="120"/>
      <c r="L1524" s="120"/>
    </row>
    <row r="1525" spans="3:12" x14ac:dyDescent="0.25">
      <c r="C1525" s="131"/>
      <c r="D1525" s="129"/>
      <c r="E1525" s="129"/>
      <c r="F1525" s="121"/>
      <c r="G1525" s="117"/>
      <c r="H1525" s="118"/>
      <c r="I1525" s="119"/>
      <c r="J1525" s="119"/>
      <c r="K1525" s="120"/>
      <c r="L1525" s="120"/>
    </row>
    <row r="1526" spans="3:12" x14ac:dyDescent="0.25">
      <c r="C1526" s="131"/>
      <c r="D1526" s="129"/>
      <c r="E1526" s="129"/>
      <c r="F1526" s="121"/>
      <c r="G1526" s="117"/>
      <c r="H1526" s="118"/>
      <c r="I1526" s="119"/>
      <c r="J1526" s="119"/>
      <c r="K1526" s="120"/>
      <c r="L1526" s="120"/>
    </row>
    <row r="1527" spans="3:12" x14ac:dyDescent="0.25">
      <c r="C1527" s="131"/>
      <c r="D1527" s="129"/>
      <c r="E1527" s="129"/>
      <c r="F1527" s="121"/>
      <c r="G1527" s="117"/>
      <c r="H1527" s="118"/>
      <c r="I1527" s="119"/>
      <c r="J1527" s="119"/>
      <c r="K1527" s="120"/>
      <c r="L1527" s="120"/>
    </row>
    <row r="1528" spans="3:12" x14ac:dyDescent="0.25">
      <c r="C1528" s="131"/>
      <c r="D1528" s="129"/>
      <c r="E1528" s="129"/>
      <c r="F1528" s="121"/>
      <c r="G1528" s="117"/>
      <c r="H1528" s="118"/>
      <c r="I1528" s="119"/>
      <c r="J1528" s="119"/>
      <c r="K1528" s="120"/>
      <c r="L1528" s="120"/>
    </row>
    <row r="1529" spans="3:12" x14ac:dyDescent="0.25">
      <c r="C1529" s="131"/>
      <c r="D1529" s="129"/>
      <c r="E1529" s="129"/>
      <c r="F1529" s="121"/>
      <c r="G1529" s="117"/>
      <c r="H1529" s="118"/>
      <c r="I1529" s="119"/>
      <c r="J1529" s="119"/>
      <c r="K1529" s="120"/>
      <c r="L1529" s="120"/>
    </row>
    <row r="1530" spans="3:12" x14ac:dyDescent="0.25">
      <c r="C1530" s="131"/>
      <c r="D1530" s="129"/>
      <c r="E1530" s="129"/>
      <c r="F1530" s="121"/>
      <c r="G1530" s="117"/>
      <c r="H1530" s="118"/>
      <c r="I1530" s="119"/>
      <c r="J1530" s="119"/>
      <c r="K1530" s="120"/>
      <c r="L1530" s="120"/>
    </row>
    <row r="1531" spans="3:12" x14ac:dyDescent="0.25">
      <c r="C1531" s="131"/>
      <c r="D1531" s="129"/>
      <c r="E1531" s="129"/>
      <c r="F1531" s="121"/>
      <c r="G1531" s="117"/>
      <c r="H1531" s="118"/>
      <c r="I1531" s="119"/>
      <c r="J1531" s="119"/>
      <c r="K1531" s="120"/>
      <c r="L1531" s="120"/>
    </row>
    <row r="1532" spans="3:12" x14ac:dyDescent="0.25">
      <c r="C1532" s="131"/>
      <c r="D1532" s="129"/>
      <c r="E1532" s="129"/>
      <c r="F1532" s="121"/>
      <c r="G1532" s="117"/>
      <c r="H1532" s="118"/>
      <c r="I1532" s="119"/>
      <c r="J1532" s="119"/>
      <c r="K1532" s="120"/>
      <c r="L1532" s="120"/>
    </row>
    <row r="1533" spans="3:12" x14ac:dyDescent="0.25">
      <c r="C1533" s="131"/>
      <c r="D1533" s="129"/>
      <c r="E1533" s="129"/>
      <c r="F1533" s="121"/>
      <c r="G1533" s="117"/>
      <c r="H1533" s="118"/>
      <c r="I1533" s="119"/>
      <c r="J1533" s="119"/>
      <c r="K1533" s="120"/>
      <c r="L1533" s="120"/>
    </row>
    <row r="1534" spans="3:12" x14ac:dyDescent="0.25">
      <c r="C1534" s="131"/>
      <c r="D1534" s="129"/>
      <c r="E1534" s="129"/>
      <c r="F1534" s="121"/>
      <c r="G1534" s="117"/>
      <c r="H1534" s="118"/>
      <c r="I1534" s="119"/>
      <c r="J1534" s="119"/>
      <c r="K1534" s="120"/>
      <c r="L1534" s="120"/>
    </row>
    <row r="1535" spans="3:12" x14ac:dyDescent="0.25">
      <c r="C1535" s="131"/>
      <c r="D1535" s="129"/>
      <c r="E1535" s="129"/>
      <c r="F1535" s="121"/>
      <c r="G1535" s="117"/>
      <c r="H1535" s="118"/>
      <c r="I1535" s="119"/>
      <c r="J1535" s="119"/>
      <c r="K1535" s="120"/>
      <c r="L1535" s="120"/>
    </row>
    <row r="1536" spans="3:12" x14ac:dyDescent="0.25">
      <c r="C1536" s="131"/>
      <c r="D1536" s="129"/>
      <c r="E1536" s="129"/>
      <c r="F1536" s="121"/>
      <c r="G1536" s="117"/>
      <c r="H1536" s="118"/>
      <c r="I1536" s="119"/>
      <c r="J1536" s="119"/>
      <c r="K1536" s="120"/>
      <c r="L1536" s="120"/>
    </row>
    <row r="1537" spans="3:12" x14ac:dyDescent="0.25">
      <c r="C1537" s="131"/>
      <c r="D1537" s="129"/>
      <c r="E1537" s="129"/>
      <c r="F1537" s="121"/>
      <c r="G1537" s="117"/>
      <c r="H1537" s="118"/>
      <c r="I1537" s="119"/>
      <c r="J1537" s="119"/>
      <c r="K1537" s="120"/>
      <c r="L1537" s="120"/>
    </row>
    <row r="1538" spans="3:12" x14ac:dyDescent="0.25">
      <c r="C1538" s="131"/>
      <c r="D1538" s="129"/>
      <c r="E1538" s="129"/>
      <c r="F1538" s="121"/>
      <c r="G1538" s="117"/>
      <c r="H1538" s="118"/>
      <c r="I1538" s="119"/>
      <c r="J1538" s="119"/>
      <c r="K1538" s="120"/>
      <c r="L1538" s="120"/>
    </row>
    <row r="1539" spans="3:12" x14ac:dyDescent="0.25">
      <c r="C1539" s="131"/>
      <c r="D1539" s="129"/>
      <c r="E1539" s="129"/>
      <c r="F1539" s="121"/>
      <c r="G1539" s="117"/>
      <c r="H1539" s="118"/>
      <c r="I1539" s="119"/>
      <c r="J1539" s="119"/>
      <c r="K1539" s="120"/>
      <c r="L1539" s="120"/>
    </row>
    <row r="1540" spans="3:12" x14ac:dyDescent="0.25">
      <c r="C1540" s="131"/>
      <c r="D1540" s="129"/>
      <c r="E1540" s="129"/>
      <c r="F1540" s="121"/>
      <c r="G1540" s="117"/>
      <c r="H1540" s="118"/>
      <c r="I1540" s="119"/>
      <c r="J1540" s="119"/>
      <c r="K1540" s="120"/>
      <c r="L1540" s="120"/>
    </row>
    <row r="1541" spans="3:12" x14ac:dyDescent="0.25">
      <c r="C1541" s="131"/>
      <c r="D1541" s="129"/>
      <c r="E1541" s="129"/>
      <c r="F1541" s="121"/>
      <c r="G1541" s="117"/>
      <c r="H1541" s="118"/>
      <c r="I1541" s="119"/>
      <c r="J1541" s="119"/>
      <c r="K1541" s="120"/>
      <c r="L1541" s="120"/>
    </row>
    <row r="1542" spans="3:12" x14ac:dyDescent="0.25">
      <c r="C1542" s="131"/>
      <c r="D1542" s="129"/>
      <c r="E1542" s="129"/>
      <c r="F1542" s="121"/>
      <c r="G1542" s="117"/>
      <c r="H1542" s="118"/>
      <c r="I1542" s="119"/>
      <c r="J1542" s="119"/>
      <c r="K1542" s="120"/>
      <c r="L1542" s="120"/>
    </row>
    <row r="1543" spans="3:12" x14ac:dyDescent="0.25">
      <c r="C1543" s="131"/>
      <c r="D1543" s="129"/>
      <c r="E1543" s="129"/>
      <c r="F1543" s="121"/>
      <c r="G1543" s="117"/>
      <c r="H1543" s="118"/>
      <c r="I1543" s="119"/>
      <c r="J1543" s="119"/>
      <c r="K1543" s="120"/>
      <c r="L1543" s="120"/>
    </row>
    <row r="1544" spans="3:12" x14ac:dyDescent="0.25">
      <c r="C1544" s="131"/>
      <c r="D1544" s="129"/>
      <c r="E1544" s="129"/>
      <c r="F1544" s="121"/>
      <c r="G1544" s="117"/>
      <c r="H1544" s="118"/>
      <c r="I1544" s="119"/>
      <c r="J1544" s="119"/>
      <c r="K1544" s="120"/>
      <c r="L1544" s="120"/>
    </row>
    <row r="1545" spans="3:12" x14ac:dyDescent="0.25">
      <c r="C1545" s="131"/>
      <c r="D1545" s="129"/>
      <c r="E1545" s="129"/>
      <c r="F1545" s="121"/>
      <c r="G1545" s="117"/>
      <c r="H1545" s="118"/>
      <c r="I1545" s="119"/>
      <c r="J1545" s="119"/>
      <c r="K1545" s="120"/>
      <c r="L1545" s="120"/>
    </row>
    <row r="1546" spans="3:12" x14ac:dyDescent="0.25">
      <c r="C1546" s="131"/>
      <c r="D1546" s="129"/>
      <c r="E1546" s="129"/>
      <c r="F1546" s="121"/>
      <c r="G1546" s="117"/>
      <c r="H1546" s="118"/>
      <c r="I1546" s="119"/>
      <c r="J1546" s="119"/>
      <c r="K1546" s="120"/>
      <c r="L1546" s="120"/>
    </row>
    <row r="1547" spans="3:12" x14ac:dyDescent="0.25">
      <c r="C1547" s="131"/>
      <c r="D1547" s="129"/>
      <c r="E1547" s="129"/>
      <c r="F1547" s="121"/>
      <c r="G1547" s="117"/>
      <c r="H1547" s="118"/>
      <c r="I1547" s="119"/>
      <c r="J1547" s="119"/>
      <c r="K1547" s="120"/>
      <c r="L1547" s="120"/>
    </row>
    <row r="1548" spans="3:12" x14ac:dyDescent="0.25">
      <c r="C1548" s="131"/>
      <c r="D1548" s="129"/>
      <c r="E1548" s="129"/>
      <c r="F1548" s="121"/>
      <c r="G1548" s="117"/>
      <c r="H1548" s="118"/>
      <c r="I1548" s="119"/>
      <c r="J1548" s="119"/>
      <c r="K1548" s="120"/>
      <c r="L1548" s="120"/>
    </row>
    <row r="1549" spans="3:12" x14ac:dyDescent="0.25">
      <c r="C1549" s="131"/>
      <c r="D1549" s="129"/>
      <c r="E1549" s="129"/>
      <c r="F1549" s="121"/>
      <c r="G1549" s="117"/>
      <c r="H1549" s="118"/>
      <c r="I1549" s="119"/>
      <c r="J1549" s="119"/>
      <c r="K1549" s="120"/>
      <c r="L1549" s="120"/>
    </row>
    <row r="1550" spans="3:12" x14ac:dyDescent="0.25">
      <c r="C1550" s="131"/>
      <c r="D1550" s="129"/>
      <c r="E1550" s="129"/>
      <c r="F1550" s="121"/>
      <c r="G1550" s="117"/>
      <c r="H1550" s="118"/>
      <c r="I1550" s="119"/>
      <c r="J1550" s="119"/>
      <c r="K1550" s="120"/>
      <c r="L1550" s="120"/>
    </row>
    <row r="1551" spans="3:12" x14ac:dyDescent="0.25">
      <c r="C1551" s="131"/>
      <c r="D1551" s="129"/>
      <c r="E1551" s="129"/>
      <c r="F1551" s="121"/>
      <c r="G1551" s="117"/>
      <c r="H1551" s="118"/>
      <c r="I1551" s="119"/>
      <c r="J1551" s="119"/>
      <c r="K1551" s="120"/>
      <c r="L1551" s="120"/>
    </row>
    <row r="1552" spans="3:12" x14ac:dyDescent="0.25">
      <c r="C1552" s="131"/>
      <c r="D1552" s="129"/>
      <c r="E1552" s="129"/>
      <c r="F1552" s="121"/>
      <c r="G1552" s="117"/>
      <c r="H1552" s="118"/>
      <c r="I1552" s="119"/>
      <c r="J1552" s="119"/>
      <c r="K1552" s="120"/>
      <c r="L1552" s="120"/>
    </row>
    <row r="1553" spans="3:12" x14ac:dyDescent="0.25">
      <c r="C1553" s="131"/>
      <c r="D1553" s="129"/>
      <c r="E1553" s="129"/>
      <c r="F1553" s="121"/>
      <c r="G1553" s="117"/>
      <c r="H1553" s="118"/>
      <c r="I1553" s="119"/>
      <c r="J1553" s="119"/>
      <c r="K1553" s="120"/>
      <c r="L1553" s="120"/>
    </row>
    <row r="1554" spans="3:12" x14ac:dyDescent="0.25">
      <c r="C1554" s="131"/>
      <c r="D1554" s="129"/>
      <c r="E1554" s="129"/>
      <c r="F1554" s="121"/>
      <c r="G1554" s="117"/>
      <c r="H1554" s="118"/>
      <c r="I1554" s="119"/>
      <c r="J1554" s="119"/>
      <c r="K1554" s="120"/>
      <c r="L1554" s="120"/>
    </row>
    <row r="1555" spans="3:12" x14ac:dyDescent="0.25">
      <c r="C1555" s="131"/>
      <c r="D1555" s="129"/>
      <c r="E1555" s="129"/>
      <c r="F1555" s="121"/>
      <c r="G1555" s="117"/>
      <c r="H1555" s="118"/>
      <c r="I1555" s="119"/>
      <c r="J1555" s="119"/>
      <c r="K1555" s="120"/>
      <c r="L1555" s="120"/>
    </row>
    <row r="1556" spans="3:12" x14ac:dyDescent="0.25">
      <c r="C1556" s="131"/>
      <c r="D1556" s="129"/>
      <c r="E1556" s="129"/>
      <c r="F1556" s="121"/>
      <c r="G1556" s="117"/>
      <c r="H1556" s="118"/>
      <c r="I1556" s="119"/>
      <c r="J1556" s="119"/>
      <c r="K1556" s="120"/>
      <c r="L1556" s="120"/>
    </row>
    <row r="1557" spans="3:12" x14ac:dyDescent="0.25">
      <c r="C1557" s="131"/>
      <c r="D1557" s="129"/>
      <c r="E1557" s="129"/>
      <c r="F1557" s="121"/>
      <c r="G1557" s="117"/>
      <c r="H1557" s="118"/>
      <c r="I1557" s="119"/>
      <c r="J1557" s="119"/>
      <c r="K1557" s="120"/>
      <c r="L1557" s="120"/>
    </row>
    <row r="1558" spans="3:12" x14ac:dyDescent="0.25">
      <c r="C1558" s="131"/>
      <c r="D1558" s="129"/>
      <c r="E1558" s="129"/>
      <c r="F1558" s="121"/>
      <c r="G1558" s="117"/>
      <c r="H1558" s="118"/>
      <c r="I1558" s="119"/>
      <c r="J1558" s="119"/>
      <c r="K1558" s="120"/>
      <c r="L1558" s="120"/>
    </row>
    <row r="1559" spans="3:12" x14ac:dyDescent="0.25">
      <c r="C1559" s="131"/>
      <c r="D1559" s="129"/>
      <c r="E1559" s="129"/>
      <c r="F1559" s="121"/>
      <c r="G1559" s="117"/>
      <c r="H1559" s="118"/>
      <c r="I1559" s="119"/>
      <c r="J1559" s="119"/>
      <c r="K1559" s="120"/>
      <c r="L1559" s="120"/>
    </row>
    <row r="1560" spans="3:12" x14ac:dyDescent="0.25">
      <c r="C1560" s="131"/>
      <c r="D1560" s="129"/>
      <c r="E1560" s="129"/>
      <c r="F1560" s="121"/>
      <c r="G1560" s="117"/>
      <c r="H1560" s="118"/>
      <c r="I1560" s="119"/>
      <c r="J1560" s="119"/>
      <c r="K1560" s="120"/>
      <c r="L1560" s="120"/>
    </row>
    <row r="1561" spans="3:12" x14ac:dyDescent="0.25">
      <c r="C1561" s="131"/>
      <c r="D1561" s="129"/>
      <c r="E1561" s="129"/>
      <c r="F1561" s="121"/>
      <c r="G1561" s="117"/>
      <c r="H1561" s="118"/>
      <c r="I1561" s="119"/>
      <c r="J1561" s="119"/>
      <c r="K1561" s="120"/>
      <c r="L1561" s="120"/>
    </row>
    <row r="1562" spans="3:12" x14ac:dyDescent="0.25">
      <c r="C1562" s="131"/>
      <c r="D1562" s="129"/>
      <c r="E1562" s="129"/>
      <c r="F1562" s="121"/>
      <c r="G1562" s="117"/>
      <c r="H1562" s="118"/>
      <c r="I1562" s="119"/>
      <c r="J1562" s="119"/>
      <c r="K1562" s="120"/>
      <c r="L1562" s="120"/>
    </row>
    <row r="1563" spans="3:12" x14ac:dyDescent="0.25">
      <c r="C1563" s="131"/>
      <c r="D1563" s="129"/>
      <c r="E1563" s="129"/>
      <c r="F1563" s="121"/>
      <c r="G1563" s="117"/>
      <c r="H1563" s="118"/>
      <c r="I1563" s="119"/>
      <c r="J1563" s="119"/>
      <c r="K1563" s="120"/>
      <c r="L1563" s="120"/>
    </row>
    <row r="1564" spans="3:12" x14ac:dyDescent="0.25">
      <c r="C1564" s="131"/>
      <c r="D1564" s="129"/>
      <c r="E1564" s="129"/>
      <c r="F1564" s="121"/>
      <c r="G1564" s="117"/>
      <c r="H1564" s="118"/>
      <c r="I1564" s="119"/>
      <c r="J1564" s="119"/>
      <c r="K1564" s="120"/>
      <c r="L1564" s="120"/>
    </row>
    <row r="1565" spans="3:12" x14ac:dyDescent="0.25">
      <c r="C1565" s="131"/>
      <c r="D1565" s="129"/>
      <c r="E1565" s="129"/>
      <c r="F1565" s="121"/>
      <c r="G1565" s="117"/>
      <c r="H1565" s="118"/>
      <c r="I1565" s="119"/>
      <c r="J1565" s="119"/>
      <c r="K1565" s="120"/>
      <c r="L1565" s="120"/>
    </row>
    <row r="1566" spans="3:12" x14ac:dyDescent="0.25">
      <c r="C1566" s="131"/>
      <c r="D1566" s="129"/>
      <c r="E1566" s="129"/>
      <c r="F1566" s="121"/>
      <c r="G1566" s="117"/>
      <c r="H1566" s="118"/>
      <c r="I1566" s="119"/>
      <c r="J1566" s="119"/>
      <c r="K1566" s="120"/>
      <c r="L1566" s="120"/>
    </row>
    <row r="1567" spans="3:12" x14ac:dyDescent="0.25">
      <c r="C1567" s="131"/>
      <c r="D1567" s="129"/>
      <c r="E1567" s="129"/>
      <c r="F1567" s="121"/>
      <c r="G1567" s="117"/>
      <c r="H1567" s="118"/>
      <c r="I1567" s="119"/>
      <c r="J1567" s="119"/>
      <c r="K1567" s="120"/>
      <c r="L1567" s="120"/>
    </row>
    <row r="1568" spans="3:12" x14ac:dyDescent="0.25">
      <c r="C1568" s="131"/>
      <c r="D1568" s="129"/>
      <c r="E1568" s="129"/>
      <c r="F1568" s="121"/>
      <c r="G1568" s="117"/>
      <c r="H1568" s="118"/>
      <c r="I1568" s="119"/>
      <c r="J1568" s="119"/>
      <c r="K1568" s="120"/>
      <c r="L1568" s="120"/>
    </row>
    <row r="1569" spans="3:12" x14ac:dyDescent="0.25">
      <c r="C1569" s="131"/>
      <c r="D1569" s="129"/>
      <c r="E1569" s="129"/>
      <c r="F1569" s="121"/>
      <c r="G1569" s="117"/>
      <c r="H1569" s="118"/>
      <c r="I1569" s="119"/>
      <c r="J1569" s="119"/>
      <c r="K1569" s="120"/>
      <c r="L1569" s="120"/>
    </row>
    <row r="1570" spans="3:12" x14ac:dyDescent="0.25">
      <c r="C1570" s="131"/>
      <c r="D1570" s="129"/>
      <c r="E1570" s="129"/>
      <c r="F1570" s="121"/>
      <c r="G1570" s="117"/>
      <c r="H1570" s="118"/>
      <c r="I1570" s="119"/>
      <c r="J1570" s="119"/>
      <c r="K1570" s="120"/>
      <c r="L1570" s="120"/>
    </row>
    <row r="1571" spans="3:12" x14ac:dyDescent="0.25">
      <c r="C1571" s="131"/>
      <c r="D1571" s="129"/>
      <c r="E1571" s="129"/>
      <c r="F1571" s="121"/>
      <c r="G1571" s="117"/>
      <c r="H1571" s="118"/>
      <c r="I1571" s="119"/>
      <c r="J1571" s="119"/>
      <c r="K1571" s="120"/>
      <c r="L1571" s="120"/>
    </row>
    <row r="1572" spans="3:12" x14ac:dyDescent="0.25">
      <c r="C1572" s="131"/>
      <c r="D1572" s="129"/>
      <c r="E1572" s="129"/>
      <c r="F1572" s="121"/>
      <c r="G1572" s="117"/>
      <c r="H1572" s="118"/>
      <c r="I1572" s="119"/>
      <c r="J1572" s="119"/>
      <c r="K1572" s="120"/>
      <c r="L1572" s="120"/>
    </row>
    <row r="1573" spans="3:12" x14ac:dyDescent="0.25">
      <c r="C1573" s="131"/>
      <c r="D1573" s="129"/>
      <c r="E1573" s="129"/>
      <c r="F1573" s="121"/>
      <c r="G1573" s="117"/>
      <c r="H1573" s="118"/>
      <c r="I1573" s="119"/>
      <c r="J1573" s="119"/>
      <c r="K1573" s="120"/>
      <c r="L1573" s="120"/>
    </row>
    <row r="1574" spans="3:12" x14ac:dyDescent="0.25">
      <c r="C1574" s="131"/>
      <c r="D1574" s="129"/>
      <c r="E1574" s="129"/>
      <c r="F1574" s="121"/>
      <c r="G1574" s="117"/>
      <c r="H1574" s="118"/>
      <c r="I1574" s="119"/>
      <c r="J1574" s="119"/>
      <c r="K1574" s="120"/>
      <c r="L1574" s="120"/>
    </row>
    <row r="1575" spans="3:12" x14ac:dyDescent="0.25">
      <c r="C1575" s="131"/>
      <c r="D1575" s="129"/>
      <c r="E1575" s="129"/>
      <c r="F1575" s="121"/>
      <c r="G1575" s="117"/>
      <c r="H1575" s="118"/>
      <c r="I1575" s="119"/>
      <c r="J1575" s="119"/>
      <c r="K1575" s="120"/>
      <c r="L1575" s="120"/>
    </row>
    <row r="1576" spans="3:12" x14ac:dyDescent="0.25">
      <c r="C1576" s="131"/>
      <c r="D1576" s="129"/>
      <c r="E1576" s="129"/>
      <c r="F1576" s="121"/>
      <c r="G1576" s="117"/>
      <c r="H1576" s="118"/>
      <c r="I1576" s="119"/>
      <c r="J1576" s="119"/>
      <c r="K1576" s="120"/>
      <c r="L1576" s="120"/>
    </row>
    <row r="1577" spans="3:12" x14ac:dyDescent="0.25">
      <c r="C1577" s="131"/>
      <c r="D1577" s="129"/>
      <c r="E1577" s="129"/>
      <c r="F1577" s="121"/>
      <c r="G1577" s="117"/>
      <c r="H1577" s="118"/>
      <c r="I1577" s="119"/>
      <c r="J1577" s="119"/>
      <c r="K1577" s="120"/>
      <c r="L1577" s="120"/>
    </row>
    <row r="1578" spans="3:12" x14ac:dyDescent="0.25">
      <c r="C1578" s="131"/>
      <c r="D1578" s="129"/>
      <c r="E1578" s="129"/>
      <c r="F1578" s="121"/>
      <c r="G1578" s="117"/>
      <c r="H1578" s="118"/>
      <c r="I1578" s="119"/>
      <c r="J1578" s="119"/>
      <c r="K1578" s="120"/>
      <c r="L1578" s="120"/>
    </row>
    <row r="1579" spans="3:12" x14ac:dyDescent="0.25">
      <c r="C1579" s="131"/>
      <c r="D1579" s="129"/>
      <c r="E1579" s="129"/>
      <c r="F1579" s="121"/>
      <c r="G1579" s="117"/>
      <c r="H1579" s="118"/>
      <c r="I1579" s="119"/>
      <c r="J1579" s="119"/>
      <c r="K1579" s="120"/>
      <c r="L1579" s="120"/>
    </row>
    <row r="1580" spans="3:12" x14ac:dyDescent="0.25">
      <c r="C1580" s="131"/>
      <c r="D1580" s="129"/>
      <c r="E1580" s="129"/>
      <c r="F1580" s="121"/>
      <c r="G1580" s="117"/>
      <c r="H1580" s="118"/>
      <c r="I1580" s="119"/>
      <c r="J1580" s="119"/>
      <c r="K1580" s="120"/>
      <c r="L1580" s="120"/>
    </row>
    <row r="1581" spans="3:12" x14ac:dyDescent="0.25">
      <c r="C1581" s="131"/>
      <c r="D1581" s="129"/>
      <c r="E1581" s="129"/>
      <c r="F1581" s="121"/>
      <c r="G1581" s="117"/>
      <c r="H1581" s="118"/>
      <c r="I1581" s="119"/>
      <c r="J1581" s="119"/>
      <c r="K1581" s="120"/>
      <c r="L1581" s="120"/>
    </row>
    <row r="1582" spans="3:12" x14ac:dyDescent="0.25">
      <c r="C1582" s="131"/>
      <c r="D1582" s="129"/>
      <c r="E1582" s="129"/>
      <c r="F1582" s="121"/>
      <c r="G1582" s="117"/>
      <c r="H1582" s="118"/>
      <c r="I1582" s="119"/>
      <c r="J1582" s="119"/>
      <c r="K1582" s="120"/>
      <c r="L1582" s="120"/>
    </row>
    <row r="1583" spans="3:12" x14ac:dyDescent="0.25">
      <c r="C1583" s="131"/>
      <c r="D1583" s="129"/>
      <c r="E1583" s="129"/>
      <c r="F1583" s="121"/>
      <c r="G1583" s="117"/>
      <c r="H1583" s="118"/>
      <c r="I1583" s="119"/>
      <c r="J1583" s="119"/>
      <c r="K1583" s="120"/>
      <c r="L1583" s="120"/>
    </row>
    <row r="1584" spans="3:12" x14ac:dyDescent="0.25">
      <c r="C1584" s="131"/>
      <c r="D1584" s="129"/>
      <c r="E1584" s="129"/>
      <c r="F1584" s="121"/>
      <c r="G1584" s="117"/>
      <c r="H1584" s="118"/>
      <c r="I1584" s="119"/>
      <c r="J1584" s="119"/>
      <c r="K1584" s="120"/>
      <c r="L1584" s="120"/>
    </row>
    <row r="1585" spans="3:12" x14ac:dyDescent="0.25">
      <c r="C1585" s="131"/>
      <c r="D1585" s="129"/>
      <c r="E1585" s="129"/>
      <c r="F1585" s="121"/>
      <c r="G1585" s="117"/>
      <c r="H1585" s="118"/>
      <c r="I1585" s="119"/>
      <c r="J1585" s="119"/>
      <c r="K1585" s="120"/>
      <c r="L1585" s="120"/>
    </row>
    <row r="1586" spans="3:12" x14ac:dyDescent="0.25">
      <c r="C1586" s="131"/>
      <c r="D1586" s="129"/>
      <c r="E1586" s="129"/>
      <c r="F1586" s="121"/>
      <c r="G1586" s="117"/>
      <c r="H1586" s="118"/>
      <c r="I1586" s="119"/>
      <c r="J1586" s="119"/>
      <c r="K1586" s="120"/>
      <c r="L1586" s="120"/>
    </row>
    <row r="1587" spans="3:12" x14ac:dyDescent="0.25">
      <c r="C1587" s="131"/>
      <c r="D1587" s="129"/>
      <c r="E1587" s="129"/>
      <c r="F1587" s="121"/>
      <c r="G1587" s="117"/>
      <c r="H1587" s="118"/>
      <c r="I1587" s="119"/>
      <c r="J1587" s="119"/>
      <c r="K1587" s="120"/>
      <c r="L1587" s="120"/>
    </row>
    <row r="1588" spans="3:12" x14ac:dyDescent="0.25">
      <c r="C1588" s="131"/>
      <c r="D1588" s="129"/>
      <c r="E1588" s="129"/>
      <c r="F1588" s="121"/>
      <c r="G1588" s="117"/>
      <c r="H1588" s="118"/>
      <c r="I1588" s="119"/>
      <c r="J1588" s="119"/>
      <c r="K1588" s="120"/>
      <c r="L1588" s="120"/>
    </row>
    <row r="1589" spans="3:12" x14ac:dyDescent="0.25">
      <c r="C1589" s="131"/>
      <c r="D1589" s="129"/>
      <c r="E1589" s="129"/>
      <c r="F1589" s="121"/>
      <c r="G1589" s="117"/>
      <c r="H1589" s="118"/>
      <c r="I1589" s="119"/>
      <c r="J1589" s="119"/>
      <c r="K1589" s="120"/>
      <c r="L1589" s="120"/>
    </row>
    <row r="1590" spans="3:12" x14ac:dyDescent="0.25">
      <c r="C1590" s="131"/>
      <c r="D1590" s="129"/>
      <c r="E1590" s="129"/>
      <c r="F1590" s="121"/>
      <c r="G1590" s="117"/>
      <c r="H1590" s="118"/>
      <c r="I1590" s="119"/>
      <c r="J1590" s="119"/>
      <c r="K1590" s="120"/>
      <c r="L1590" s="120"/>
    </row>
    <row r="1591" spans="3:12" x14ac:dyDescent="0.25">
      <c r="C1591" s="131"/>
      <c r="D1591" s="129"/>
      <c r="E1591" s="129"/>
      <c r="F1591" s="121"/>
      <c r="G1591" s="117"/>
      <c r="H1591" s="118"/>
      <c r="I1591" s="119"/>
      <c r="J1591" s="119"/>
      <c r="K1591" s="120"/>
      <c r="L1591" s="120"/>
    </row>
    <row r="1592" spans="3:12" x14ac:dyDescent="0.25">
      <c r="C1592" s="131"/>
      <c r="D1592" s="129"/>
      <c r="E1592" s="129"/>
      <c r="F1592" s="121"/>
      <c r="G1592" s="117"/>
      <c r="H1592" s="118"/>
      <c r="I1592" s="119"/>
      <c r="J1592" s="119"/>
      <c r="K1592" s="120"/>
      <c r="L1592" s="120"/>
    </row>
    <row r="1593" spans="3:12" x14ac:dyDescent="0.25">
      <c r="C1593" s="131"/>
      <c r="D1593" s="129"/>
      <c r="E1593" s="129"/>
      <c r="F1593" s="121"/>
      <c r="G1593" s="117"/>
      <c r="H1593" s="118"/>
      <c r="I1593" s="119"/>
      <c r="J1593" s="119"/>
      <c r="K1593" s="120"/>
      <c r="L1593" s="120"/>
    </row>
    <row r="1594" spans="3:12" x14ac:dyDescent="0.25">
      <c r="C1594" s="131"/>
      <c r="D1594" s="129"/>
      <c r="E1594" s="129"/>
      <c r="F1594" s="121"/>
      <c r="G1594" s="117"/>
      <c r="H1594" s="118"/>
      <c r="I1594" s="119"/>
      <c r="J1594" s="119"/>
      <c r="K1594" s="120"/>
      <c r="L1594" s="120"/>
    </row>
    <row r="1595" spans="3:12" x14ac:dyDescent="0.25">
      <c r="C1595" s="131"/>
      <c r="D1595" s="129"/>
      <c r="E1595" s="129"/>
      <c r="F1595" s="121"/>
      <c r="G1595" s="117"/>
      <c r="H1595" s="118"/>
      <c r="I1595" s="119"/>
      <c r="J1595" s="119"/>
      <c r="K1595" s="120"/>
      <c r="L1595" s="120"/>
    </row>
    <row r="1596" spans="3:12" x14ac:dyDescent="0.25">
      <c r="C1596" s="131"/>
      <c r="D1596" s="129"/>
      <c r="E1596" s="129"/>
      <c r="F1596" s="121"/>
      <c r="G1596" s="117"/>
      <c r="H1596" s="118"/>
      <c r="I1596" s="119"/>
      <c r="J1596" s="119"/>
      <c r="K1596" s="120"/>
      <c r="L1596" s="120"/>
    </row>
    <row r="1597" spans="3:12" x14ac:dyDescent="0.25">
      <c r="C1597" s="131"/>
      <c r="D1597" s="129"/>
      <c r="E1597" s="129"/>
      <c r="F1597" s="121"/>
      <c r="G1597" s="117"/>
      <c r="H1597" s="118"/>
      <c r="I1597" s="119"/>
      <c r="J1597" s="119"/>
      <c r="K1597" s="120"/>
      <c r="L1597" s="120"/>
    </row>
    <row r="1598" spans="3:12" x14ac:dyDescent="0.25">
      <c r="C1598" s="131"/>
      <c r="D1598" s="129"/>
      <c r="E1598" s="129"/>
      <c r="F1598" s="121"/>
      <c r="G1598" s="117"/>
      <c r="H1598" s="118"/>
      <c r="I1598" s="119"/>
      <c r="J1598" s="119"/>
      <c r="K1598" s="120"/>
      <c r="L1598" s="120"/>
    </row>
    <row r="1599" spans="3:12" x14ac:dyDescent="0.25">
      <c r="C1599" s="131"/>
      <c r="D1599" s="129"/>
      <c r="E1599" s="129"/>
      <c r="F1599" s="121"/>
      <c r="G1599" s="117"/>
      <c r="H1599" s="118"/>
      <c r="I1599" s="119"/>
      <c r="J1599" s="119"/>
      <c r="K1599" s="120"/>
      <c r="L1599" s="120"/>
    </row>
    <row r="1600" spans="3:12" x14ac:dyDescent="0.25">
      <c r="C1600" s="131"/>
      <c r="D1600" s="129"/>
      <c r="E1600" s="129"/>
      <c r="F1600" s="121"/>
      <c r="G1600" s="117"/>
      <c r="H1600" s="118"/>
      <c r="I1600" s="119"/>
      <c r="J1600" s="119"/>
      <c r="K1600" s="120"/>
      <c r="L1600" s="120"/>
    </row>
    <row r="1601" spans="3:12" x14ac:dyDescent="0.25">
      <c r="C1601" s="131"/>
      <c r="D1601" s="129"/>
      <c r="E1601" s="129"/>
      <c r="F1601" s="121"/>
      <c r="G1601" s="117"/>
      <c r="H1601" s="118"/>
      <c r="I1601" s="119"/>
      <c r="J1601" s="119"/>
      <c r="K1601" s="120"/>
      <c r="L1601" s="120"/>
    </row>
    <row r="1602" spans="3:12" x14ac:dyDescent="0.25">
      <c r="C1602" s="131"/>
      <c r="D1602" s="129"/>
      <c r="E1602" s="129"/>
      <c r="F1602" s="121"/>
      <c r="G1602" s="117"/>
      <c r="H1602" s="118"/>
      <c r="I1602" s="119"/>
      <c r="J1602" s="119"/>
      <c r="K1602" s="120"/>
      <c r="L1602" s="120"/>
    </row>
    <row r="1603" spans="3:12" x14ac:dyDescent="0.25">
      <c r="C1603" s="131"/>
      <c r="D1603" s="129"/>
      <c r="E1603" s="129"/>
      <c r="F1603" s="121"/>
      <c r="G1603" s="117"/>
      <c r="H1603" s="118"/>
      <c r="I1603" s="119"/>
      <c r="J1603" s="119"/>
      <c r="K1603" s="120"/>
      <c r="L1603" s="120"/>
    </row>
    <row r="1604" spans="3:12" x14ac:dyDescent="0.25">
      <c r="C1604" s="131"/>
      <c r="D1604" s="129"/>
      <c r="E1604" s="129"/>
      <c r="F1604" s="121"/>
      <c r="G1604" s="117"/>
      <c r="H1604" s="118"/>
      <c r="I1604" s="119"/>
      <c r="J1604" s="119"/>
      <c r="K1604" s="120"/>
      <c r="L1604" s="120"/>
    </row>
    <row r="1605" spans="3:12" x14ac:dyDescent="0.25">
      <c r="C1605" s="131"/>
      <c r="D1605" s="129"/>
      <c r="E1605" s="129"/>
      <c r="F1605" s="121"/>
      <c r="G1605" s="117"/>
      <c r="H1605" s="118"/>
      <c r="I1605" s="119"/>
      <c r="J1605" s="119"/>
      <c r="K1605" s="120"/>
      <c r="L1605" s="120"/>
    </row>
    <row r="1606" spans="3:12" x14ac:dyDescent="0.25">
      <c r="C1606" s="131"/>
      <c r="D1606" s="129"/>
      <c r="E1606" s="129"/>
      <c r="F1606" s="121"/>
      <c r="G1606" s="117"/>
      <c r="H1606" s="118"/>
      <c r="I1606" s="119"/>
      <c r="J1606" s="119"/>
      <c r="K1606" s="120"/>
      <c r="L1606" s="120"/>
    </row>
    <row r="1607" spans="3:12" x14ac:dyDescent="0.25">
      <c r="C1607" s="131"/>
      <c r="D1607" s="129"/>
      <c r="E1607" s="129"/>
      <c r="F1607" s="121"/>
      <c r="G1607" s="117"/>
      <c r="H1607" s="118"/>
      <c r="I1607" s="119"/>
      <c r="J1607" s="119"/>
      <c r="K1607" s="120"/>
      <c r="L1607" s="120"/>
    </row>
    <row r="1608" spans="3:12" x14ac:dyDescent="0.25">
      <c r="C1608" s="131"/>
      <c r="D1608" s="129"/>
      <c r="E1608" s="129"/>
      <c r="F1608" s="121"/>
      <c r="G1608" s="117"/>
      <c r="H1608" s="118"/>
      <c r="I1608" s="119"/>
      <c r="J1608" s="119"/>
      <c r="K1608" s="120"/>
      <c r="L1608" s="120"/>
    </row>
    <row r="1609" spans="3:12" x14ac:dyDescent="0.25">
      <c r="C1609" s="131"/>
      <c r="D1609" s="129"/>
      <c r="E1609" s="129"/>
      <c r="F1609" s="121"/>
      <c r="G1609" s="117"/>
      <c r="H1609" s="118"/>
      <c r="I1609" s="119"/>
      <c r="J1609" s="119"/>
      <c r="K1609" s="120"/>
      <c r="L1609" s="120"/>
    </row>
    <row r="1610" spans="3:12" x14ac:dyDescent="0.25">
      <c r="C1610" s="131"/>
      <c r="D1610" s="129"/>
      <c r="E1610" s="129"/>
      <c r="F1610" s="121"/>
      <c r="G1610" s="117"/>
      <c r="H1610" s="118"/>
      <c r="I1610" s="119"/>
      <c r="J1610" s="119"/>
      <c r="K1610" s="120"/>
      <c r="L1610" s="120"/>
    </row>
    <row r="1611" spans="3:12" x14ac:dyDescent="0.25">
      <c r="C1611" s="131"/>
      <c r="D1611" s="129"/>
      <c r="E1611" s="129"/>
      <c r="F1611" s="121"/>
      <c r="G1611" s="117"/>
      <c r="H1611" s="118"/>
      <c r="I1611" s="119"/>
      <c r="J1611" s="119"/>
      <c r="K1611" s="120"/>
      <c r="L1611" s="120"/>
    </row>
    <row r="1612" spans="3:12" x14ac:dyDescent="0.25">
      <c r="C1612" s="131"/>
      <c r="D1612" s="129"/>
      <c r="E1612" s="129"/>
      <c r="F1612" s="121"/>
      <c r="G1612" s="117"/>
      <c r="H1612" s="118"/>
      <c r="I1612" s="119"/>
      <c r="J1612" s="119"/>
      <c r="K1612" s="120"/>
      <c r="L1612" s="120"/>
    </row>
    <row r="1613" spans="3:12" x14ac:dyDescent="0.25">
      <c r="C1613" s="131"/>
      <c r="D1613" s="129"/>
      <c r="E1613" s="129"/>
      <c r="F1613" s="121"/>
      <c r="G1613" s="117"/>
      <c r="H1613" s="118"/>
      <c r="I1613" s="119"/>
      <c r="J1613" s="119"/>
      <c r="K1613" s="120"/>
      <c r="L1613" s="120"/>
    </row>
    <row r="1614" spans="3:12" x14ac:dyDescent="0.25">
      <c r="C1614" s="131"/>
      <c r="D1614" s="129"/>
      <c r="E1614" s="129"/>
      <c r="F1614" s="121"/>
      <c r="G1614" s="117"/>
      <c r="H1614" s="118"/>
      <c r="I1614" s="119"/>
      <c r="J1614" s="119"/>
      <c r="K1614" s="120"/>
      <c r="L1614" s="120"/>
    </row>
    <row r="1615" spans="3:12" x14ac:dyDescent="0.25">
      <c r="C1615" s="131"/>
      <c r="D1615" s="129"/>
      <c r="E1615" s="129"/>
      <c r="F1615" s="121"/>
      <c r="G1615" s="117"/>
      <c r="H1615" s="118"/>
      <c r="I1615" s="119"/>
      <c r="J1615" s="119"/>
      <c r="K1615" s="120"/>
      <c r="L1615" s="120"/>
    </row>
    <row r="1616" spans="3:12" x14ac:dyDescent="0.25">
      <c r="C1616" s="131"/>
      <c r="D1616" s="129"/>
      <c r="E1616" s="129"/>
      <c r="F1616" s="121"/>
      <c r="G1616" s="117"/>
      <c r="H1616" s="118"/>
      <c r="I1616" s="119"/>
      <c r="J1616" s="119"/>
      <c r="K1616" s="120"/>
      <c r="L1616" s="120"/>
    </row>
    <row r="1617" spans="3:12" x14ac:dyDescent="0.25">
      <c r="C1617" s="131"/>
      <c r="D1617" s="129"/>
      <c r="E1617" s="129"/>
      <c r="F1617" s="121"/>
      <c r="G1617" s="117"/>
      <c r="H1617" s="118"/>
      <c r="I1617" s="119"/>
      <c r="J1617" s="119"/>
      <c r="K1617" s="120"/>
      <c r="L1617" s="120"/>
    </row>
    <row r="1618" spans="3:12" x14ac:dyDescent="0.25">
      <c r="C1618" s="131"/>
      <c r="D1618" s="129"/>
      <c r="E1618" s="129"/>
      <c r="F1618" s="121"/>
      <c r="G1618" s="117"/>
      <c r="H1618" s="118"/>
      <c r="I1618" s="119"/>
      <c r="J1618" s="119"/>
      <c r="K1618" s="120"/>
      <c r="L1618" s="120"/>
    </row>
    <row r="1619" spans="3:12" x14ac:dyDescent="0.25">
      <c r="C1619" s="131"/>
      <c r="D1619" s="129"/>
      <c r="E1619" s="129"/>
      <c r="F1619" s="121"/>
      <c r="G1619" s="117"/>
      <c r="H1619" s="118"/>
      <c r="I1619" s="119"/>
      <c r="J1619" s="119"/>
      <c r="K1619" s="120"/>
      <c r="L1619" s="120"/>
    </row>
    <row r="1620" spans="3:12" x14ac:dyDescent="0.25">
      <c r="C1620" s="131"/>
      <c r="D1620" s="129"/>
      <c r="E1620" s="129"/>
      <c r="F1620" s="121"/>
      <c r="G1620" s="117"/>
      <c r="H1620" s="118"/>
      <c r="I1620" s="119"/>
      <c r="J1620" s="119"/>
      <c r="K1620" s="120"/>
      <c r="L1620" s="120"/>
    </row>
    <row r="1621" spans="3:12" x14ac:dyDescent="0.25">
      <c r="C1621" s="131"/>
      <c r="D1621" s="129"/>
      <c r="E1621" s="129"/>
      <c r="F1621" s="121"/>
      <c r="G1621" s="117"/>
      <c r="H1621" s="118"/>
      <c r="I1621" s="119"/>
      <c r="J1621" s="119"/>
      <c r="K1621" s="120"/>
      <c r="L1621" s="120"/>
    </row>
    <row r="1622" spans="3:12" x14ac:dyDescent="0.25">
      <c r="C1622" s="131"/>
      <c r="D1622" s="129"/>
      <c r="E1622" s="129"/>
      <c r="F1622" s="121"/>
      <c r="G1622" s="117"/>
      <c r="H1622" s="118"/>
      <c r="I1622" s="119"/>
      <c r="J1622" s="119"/>
      <c r="K1622" s="120"/>
      <c r="L1622" s="120"/>
    </row>
    <row r="1623" spans="3:12" x14ac:dyDescent="0.25">
      <c r="C1623" s="131"/>
      <c r="D1623" s="129"/>
      <c r="E1623" s="129"/>
      <c r="F1623" s="121"/>
      <c r="G1623" s="117"/>
      <c r="H1623" s="118"/>
      <c r="I1623" s="119"/>
      <c r="J1623" s="119"/>
      <c r="K1623" s="120"/>
      <c r="L1623" s="120"/>
    </row>
    <row r="1624" spans="3:12" x14ac:dyDescent="0.25">
      <c r="C1624" s="131"/>
      <c r="D1624" s="129"/>
      <c r="E1624" s="129"/>
      <c r="F1624" s="121"/>
      <c r="G1624" s="117"/>
      <c r="H1624" s="118"/>
      <c r="I1624" s="119"/>
      <c r="J1624" s="119"/>
      <c r="K1624" s="120"/>
      <c r="L1624" s="120"/>
    </row>
    <row r="1625" spans="3:12" x14ac:dyDescent="0.25">
      <c r="C1625" s="131"/>
      <c r="D1625" s="129"/>
      <c r="E1625" s="129"/>
      <c r="F1625" s="121"/>
      <c r="G1625" s="117"/>
      <c r="H1625" s="118"/>
      <c r="I1625" s="119"/>
      <c r="J1625" s="119"/>
      <c r="K1625" s="120"/>
      <c r="L1625" s="120"/>
    </row>
    <row r="1626" spans="3:12" x14ac:dyDescent="0.25">
      <c r="C1626" s="131"/>
      <c r="D1626" s="129"/>
      <c r="E1626" s="129"/>
      <c r="F1626" s="121"/>
      <c r="G1626" s="117"/>
      <c r="H1626" s="118"/>
      <c r="I1626" s="119"/>
      <c r="J1626" s="119"/>
      <c r="K1626" s="120"/>
      <c r="L1626" s="120"/>
    </row>
    <row r="1627" spans="3:12" x14ac:dyDescent="0.25">
      <c r="C1627" s="131"/>
      <c r="D1627" s="129"/>
      <c r="E1627" s="129"/>
      <c r="F1627" s="121"/>
      <c r="G1627" s="117"/>
      <c r="H1627" s="118"/>
      <c r="I1627" s="119"/>
      <c r="J1627" s="119"/>
      <c r="K1627" s="120"/>
      <c r="L1627" s="120"/>
    </row>
    <row r="1628" spans="3:12" x14ac:dyDescent="0.25">
      <c r="C1628" s="131"/>
      <c r="D1628" s="129"/>
      <c r="E1628" s="129"/>
      <c r="F1628" s="121"/>
      <c r="G1628" s="117"/>
      <c r="H1628" s="118"/>
      <c r="I1628" s="119"/>
      <c r="J1628" s="119"/>
      <c r="K1628" s="120"/>
      <c r="L1628" s="120"/>
    </row>
    <row r="1629" spans="3:12" x14ac:dyDescent="0.25">
      <c r="C1629" s="131"/>
      <c r="D1629" s="129"/>
      <c r="E1629" s="129"/>
      <c r="F1629" s="121"/>
      <c r="G1629" s="117"/>
      <c r="H1629" s="118"/>
      <c r="I1629" s="119"/>
      <c r="J1629" s="119"/>
      <c r="K1629" s="120"/>
      <c r="L1629" s="120"/>
    </row>
    <row r="1630" spans="3:12" x14ac:dyDescent="0.25">
      <c r="C1630" s="131"/>
      <c r="D1630" s="129"/>
      <c r="E1630" s="129"/>
      <c r="F1630" s="121"/>
      <c r="G1630" s="117"/>
      <c r="H1630" s="118"/>
      <c r="I1630" s="119"/>
      <c r="J1630" s="119"/>
      <c r="K1630" s="120"/>
      <c r="L1630" s="120"/>
    </row>
    <row r="1631" spans="3:12" x14ac:dyDescent="0.25">
      <c r="C1631" s="131"/>
      <c r="D1631" s="129"/>
      <c r="E1631" s="129"/>
      <c r="F1631" s="121"/>
      <c r="G1631" s="117"/>
      <c r="H1631" s="118"/>
      <c r="I1631" s="119"/>
      <c r="J1631" s="119"/>
      <c r="K1631" s="120"/>
      <c r="L1631" s="120"/>
    </row>
    <row r="1632" spans="3:12" x14ac:dyDescent="0.25">
      <c r="C1632" s="131"/>
      <c r="D1632" s="129"/>
      <c r="E1632" s="129"/>
      <c r="F1632" s="121"/>
      <c r="G1632" s="117"/>
      <c r="H1632" s="118"/>
      <c r="I1632" s="119"/>
      <c r="J1632" s="119"/>
      <c r="K1632" s="120"/>
      <c r="L1632" s="120"/>
    </row>
    <row r="1633" spans="3:12" x14ac:dyDescent="0.25">
      <c r="C1633" s="131"/>
      <c r="D1633" s="129"/>
      <c r="E1633" s="129"/>
      <c r="F1633" s="121"/>
      <c r="G1633" s="117"/>
      <c r="H1633" s="118"/>
      <c r="I1633" s="119"/>
      <c r="J1633" s="119"/>
      <c r="K1633" s="120"/>
      <c r="L1633" s="120"/>
    </row>
    <row r="1634" spans="3:12" x14ac:dyDescent="0.25">
      <c r="C1634" s="131"/>
      <c r="D1634" s="129"/>
      <c r="E1634" s="129"/>
      <c r="F1634" s="121"/>
      <c r="G1634" s="117"/>
      <c r="H1634" s="118"/>
      <c r="I1634" s="119"/>
      <c r="J1634" s="119"/>
      <c r="K1634" s="120"/>
      <c r="L1634" s="120"/>
    </row>
    <row r="1635" spans="3:12" x14ac:dyDescent="0.25">
      <c r="C1635" s="131"/>
      <c r="D1635" s="129"/>
      <c r="E1635" s="129"/>
      <c r="F1635" s="121"/>
      <c r="G1635" s="117"/>
      <c r="H1635" s="118"/>
      <c r="I1635" s="119"/>
      <c r="J1635" s="119"/>
      <c r="K1635" s="120"/>
      <c r="L1635" s="120"/>
    </row>
    <row r="1636" spans="3:12" x14ac:dyDescent="0.25">
      <c r="C1636" s="131"/>
      <c r="D1636" s="129"/>
      <c r="E1636" s="129"/>
      <c r="F1636" s="121"/>
      <c r="G1636" s="117"/>
      <c r="H1636" s="118"/>
      <c r="I1636" s="119"/>
      <c r="J1636" s="119"/>
      <c r="K1636" s="120"/>
      <c r="L1636" s="120"/>
    </row>
    <row r="1637" spans="3:12" x14ac:dyDescent="0.25">
      <c r="C1637" s="131"/>
      <c r="D1637" s="129"/>
      <c r="E1637" s="129"/>
      <c r="F1637" s="121"/>
      <c r="G1637" s="117"/>
      <c r="H1637" s="118"/>
      <c r="I1637" s="119"/>
      <c r="J1637" s="119"/>
      <c r="K1637" s="120"/>
      <c r="L1637" s="120"/>
    </row>
    <row r="1638" spans="3:12" x14ac:dyDescent="0.25">
      <c r="C1638" s="131"/>
      <c r="D1638" s="129"/>
      <c r="E1638" s="129"/>
      <c r="F1638" s="121"/>
      <c r="G1638" s="117"/>
      <c r="H1638" s="118"/>
      <c r="I1638" s="119"/>
      <c r="J1638" s="119"/>
      <c r="K1638" s="120"/>
      <c r="L1638" s="120"/>
    </row>
    <row r="1639" spans="3:12" x14ac:dyDescent="0.25">
      <c r="C1639" s="131"/>
      <c r="D1639" s="129"/>
      <c r="E1639" s="129"/>
      <c r="F1639" s="121"/>
      <c r="G1639" s="117"/>
      <c r="H1639" s="118"/>
      <c r="I1639" s="119"/>
      <c r="J1639" s="119"/>
      <c r="K1639" s="120"/>
      <c r="L1639" s="120"/>
    </row>
    <row r="1640" spans="3:12" x14ac:dyDescent="0.25">
      <c r="C1640" s="131"/>
      <c r="D1640" s="129"/>
      <c r="E1640" s="129"/>
      <c r="F1640" s="121"/>
      <c r="G1640" s="117"/>
      <c r="H1640" s="118"/>
      <c r="I1640" s="119"/>
      <c r="J1640" s="119"/>
      <c r="K1640" s="120"/>
      <c r="L1640" s="120"/>
    </row>
    <row r="1641" spans="3:12" x14ac:dyDescent="0.25">
      <c r="C1641" s="131"/>
      <c r="D1641" s="129"/>
      <c r="E1641" s="129"/>
      <c r="F1641" s="121"/>
      <c r="G1641" s="117"/>
      <c r="H1641" s="118"/>
      <c r="I1641" s="119"/>
      <c r="J1641" s="119"/>
      <c r="K1641" s="120"/>
      <c r="L1641" s="120"/>
    </row>
    <row r="1642" spans="3:12" x14ac:dyDescent="0.25">
      <c r="C1642" s="131"/>
      <c r="D1642" s="129"/>
      <c r="E1642" s="129"/>
      <c r="F1642" s="121"/>
      <c r="G1642" s="117"/>
      <c r="H1642" s="118"/>
      <c r="I1642" s="119"/>
      <c r="J1642" s="119"/>
      <c r="K1642" s="120"/>
      <c r="L1642" s="120"/>
    </row>
    <row r="1643" spans="3:12" x14ac:dyDescent="0.25">
      <c r="C1643" s="131"/>
      <c r="D1643" s="129"/>
      <c r="E1643" s="129"/>
      <c r="F1643" s="121"/>
      <c r="G1643" s="117"/>
      <c r="H1643" s="118"/>
      <c r="I1643" s="119"/>
      <c r="J1643" s="119"/>
      <c r="K1643" s="120"/>
      <c r="L1643" s="120"/>
    </row>
    <row r="1644" spans="3:12" x14ac:dyDescent="0.25">
      <c r="C1644" s="131"/>
      <c r="D1644" s="129"/>
      <c r="E1644" s="129"/>
      <c r="F1644" s="121"/>
      <c r="G1644" s="117"/>
      <c r="H1644" s="118"/>
      <c r="I1644" s="119"/>
      <c r="J1644" s="119"/>
      <c r="K1644" s="120"/>
      <c r="L1644" s="120"/>
    </row>
    <row r="1645" spans="3:12" x14ac:dyDescent="0.25">
      <c r="C1645" s="131"/>
      <c r="D1645" s="129"/>
      <c r="E1645" s="129"/>
      <c r="F1645" s="121"/>
      <c r="G1645" s="117"/>
      <c r="H1645" s="118"/>
      <c r="I1645" s="119"/>
      <c r="J1645" s="119"/>
      <c r="K1645" s="120"/>
      <c r="L1645" s="120"/>
    </row>
    <row r="1646" spans="3:12" x14ac:dyDescent="0.25">
      <c r="C1646" s="131"/>
      <c r="D1646" s="129"/>
      <c r="E1646" s="129"/>
      <c r="F1646" s="121"/>
      <c r="G1646" s="117"/>
      <c r="H1646" s="118"/>
      <c r="I1646" s="119"/>
      <c r="J1646" s="119"/>
      <c r="K1646" s="120"/>
      <c r="L1646" s="120"/>
    </row>
    <row r="1647" spans="3:12" x14ac:dyDescent="0.25">
      <c r="C1647" s="131"/>
      <c r="D1647" s="129"/>
      <c r="E1647" s="129"/>
      <c r="F1647" s="121"/>
      <c r="G1647" s="117"/>
      <c r="H1647" s="118"/>
      <c r="I1647" s="119"/>
      <c r="J1647" s="119"/>
      <c r="K1647" s="120"/>
      <c r="L1647" s="120"/>
    </row>
    <row r="1648" spans="3:12" x14ac:dyDescent="0.25">
      <c r="C1648" s="131"/>
      <c r="D1648" s="129"/>
      <c r="E1648" s="129"/>
      <c r="F1648" s="121"/>
      <c r="G1648" s="117"/>
      <c r="H1648" s="118"/>
      <c r="I1648" s="119"/>
      <c r="J1648" s="119"/>
      <c r="K1648" s="120"/>
      <c r="L1648" s="120"/>
    </row>
    <row r="1649" spans="3:12" x14ac:dyDescent="0.25">
      <c r="C1649" s="131"/>
      <c r="D1649" s="129"/>
      <c r="E1649" s="129"/>
      <c r="F1649" s="121"/>
      <c r="G1649" s="117"/>
      <c r="H1649" s="118"/>
      <c r="I1649" s="119"/>
      <c r="J1649" s="119"/>
      <c r="K1649" s="120"/>
      <c r="L1649" s="120"/>
    </row>
    <row r="1650" spans="3:12" x14ac:dyDescent="0.25">
      <c r="C1650" s="131"/>
      <c r="D1650" s="129"/>
      <c r="E1650" s="129"/>
      <c r="F1650" s="121"/>
      <c r="G1650" s="117"/>
      <c r="H1650" s="118"/>
      <c r="I1650" s="119"/>
      <c r="J1650" s="119"/>
      <c r="K1650" s="120"/>
      <c r="L1650" s="120"/>
    </row>
    <row r="1651" spans="3:12" x14ac:dyDescent="0.25">
      <c r="C1651" s="131"/>
      <c r="D1651" s="129"/>
      <c r="E1651" s="129"/>
      <c r="F1651" s="121"/>
      <c r="G1651" s="117"/>
      <c r="H1651" s="118"/>
      <c r="I1651" s="119"/>
      <c r="J1651" s="119"/>
      <c r="K1651" s="120"/>
      <c r="L1651" s="120"/>
    </row>
    <row r="1652" spans="3:12" x14ac:dyDescent="0.25">
      <c r="C1652" s="131"/>
      <c r="D1652" s="129"/>
      <c r="E1652" s="129"/>
      <c r="F1652" s="121"/>
      <c r="G1652" s="117"/>
      <c r="H1652" s="118"/>
      <c r="I1652" s="119"/>
      <c r="J1652" s="119"/>
      <c r="K1652" s="120"/>
      <c r="L1652" s="120"/>
    </row>
    <row r="1653" spans="3:12" x14ac:dyDescent="0.25">
      <c r="C1653" s="131"/>
      <c r="D1653" s="129"/>
      <c r="E1653" s="129"/>
      <c r="F1653" s="121"/>
      <c r="G1653" s="117"/>
      <c r="H1653" s="118"/>
      <c r="I1653" s="119"/>
      <c r="J1653" s="119"/>
      <c r="K1653" s="120"/>
      <c r="L1653" s="120"/>
    </row>
    <row r="1654" spans="3:12" x14ac:dyDescent="0.25">
      <c r="C1654" s="131"/>
      <c r="D1654" s="129"/>
      <c r="E1654" s="129"/>
      <c r="F1654" s="121"/>
      <c r="G1654" s="117"/>
      <c r="H1654" s="118"/>
      <c r="I1654" s="119"/>
      <c r="J1654" s="119"/>
      <c r="K1654" s="120"/>
      <c r="L1654" s="120"/>
    </row>
    <row r="1655" spans="3:12" x14ac:dyDescent="0.25">
      <c r="C1655" s="131"/>
      <c r="D1655" s="129"/>
      <c r="E1655" s="129"/>
      <c r="F1655" s="121"/>
      <c r="G1655" s="117"/>
      <c r="H1655" s="118"/>
      <c r="I1655" s="119"/>
      <c r="J1655" s="119"/>
      <c r="K1655" s="120"/>
      <c r="L1655" s="120"/>
    </row>
    <row r="1656" spans="3:12" x14ac:dyDescent="0.25">
      <c r="C1656" s="131"/>
      <c r="D1656" s="129"/>
      <c r="E1656" s="129"/>
      <c r="F1656" s="121"/>
      <c r="G1656" s="117"/>
      <c r="H1656" s="118"/>
      <c r="I1656" s="119"/>
      <c r="J1656" s="119"/>
      <c r="K1656" s="120"/>
      <c r="L1656" s="120"/>
    </row>
    <row r="1657" spans="3:12" x14ac:dyDescent="0.25">
      <c r="C1657" s="131"/>
      <c r="D1657" s="129"/>
      <c r="E1657" s="129"/>
      <c r="F1657" s="121"/>
      <c r="G1657" s="117"/>
      <c r="H1657" s="118"/>
      <c r="I1657" s="119"/>
      <c r="J1657" s="119"/>
      <c r="K1657" s="120"/>
      <c r="L1657" s="120"/>
    </row>
    <row r="1658" spans="3:12" x14ac:dyDescent="0.25">
      <c r="C1658" s="131"/>
      <c r="D1658" s="129"/>
      <c r="E1658" s="129"/>
      <c r="F1658" s="121"/>
      <c r="G1658" s="117"/>
      <c r="H1658" s="118"/>
      <c r="I1658" s="119"/>
      <c r="J1658" s="119"/>
      <c r="K1658" s="120"/>
      <c r="L1658" s="120"/>
    </row>
    <row r="1659" spans="3:12" x14ac:dyDescent="0.25">
      <c r="C1659" s="131"/>
      <c r="D1659" s="129"/>
      <c r="E1659" s="129"/>
      <c r="F1659" s="121"/>
      <c r="G1659" s="117"/>
      <c r="H1659" s="118"/>
      <c r="I1659" s="119"/>
      <c r="J1659" s="119"/>
      <c r="K1659" s="120"/>
      <c r="L1659" s="120"/>
    </row>
    <row r="1660" spans="3:12" x14ac:dyDescent="0.25">
      <c r="C1660" s="131"/>
      <c r="D1660" s="129"/>
      <c r="E1660" s="129"/>
      <c r="F1660" s="121"/>
      <c r="G1660" s="117"/>
      <c r="H1660" s="118"/>
      <c r="I1660" s="119"/>
      <c r="J1660" s="119"/>
      <c r="K1660" s="120"/>
      <c r="L1660" s="120"/>
    </row>
    <row r="1661" spans="3:12" x14ac:dyDescent="0.25">
      <c r="C1661" s="131"/>
      <c r="D1661" s="129"/>
      <c r="E1661" s="129"/>
      <c r="F1661" s="121"/>
      <c r="G1661" s="117"/>
      <c r="H1661" s="118"/>
      <c r="I1661" s="119"/>
      <c r="J1661" s="119"/>
      <c r="K1661" s="120"/>
      <c r="L1661" s="120"/>
    </row>
    <row r="1662" spans="3:12" x14ac:dyDescent="0.25">
      <c r="C1662" s="131"/>
      <c r="D1662" s="129"/>
      <c r="E1662" s="129"/>
      <c r="F1662" s="121"/>
      <c r="G1662" s="117"/>
      <c r="H1662" s="118"/>
      <c r="I1662" s="119"/>
      <c r="J1662" s="119"/>
      <c r="K1662" s="120"/>
      <c r="L1662" s="120"/>
    </row>
    <row r="1663" spans="3:12" x14ac:dyDescent="0.25">
      <c r="C1663" s="131"/>
      <c r="D1663" s="129"/>
      <c r="E1663" s="129"/>
      <c r="F1663" s="121"/>
      <c r="G1663" s="117"/>
      <c r="H1663" s="118"/>
      <c r="I1663" s="119"/>
      <c r="J1663" s="119"/>
      <c r="K1663" s="120"/>
      <c r="L1663" s="120"/>
    </row>
    <row r="1664" spans="3:12" x14ac:dyDescent="0.25">
      <c r="C1664" s="131"/>
      <c r="D1664" s="129"/>
      <c r="E1664" s="129"/>
      <c r="F1664" s="121"/>
      <c r="G1664" s="117"/>
      <c r="H1664" s="118"/>
      <c r="I1664" s="119"/>
      <c r="J1664" s="119"/>
      <c r="K1664" s="120"/>
      <c r="L1664" s="120"/>
    </row>
    <row r="1665" spans="3:12" x14ac:dyDescent="0.25">
      <c r="C1665" s="131"/>
      <c r="D1665" s="129"/>
      <c r="E1665" s="129"/>
      <c r="F1665" s="121"/>
      <c r="G1665" s="117"/>
      <c r="H1665" s="118"/>
      <c r="I1665" s="119"/>
      <c r="J1665" s="119"/>
      <c r="K1665" s="120"/>
      <c r="L1665" s="120"/>
    </row>
    <row r="1666" spans="3:12" x14ac:dyDescent="0.25">
      <c r="C1666" s="131"/>
      <c r="D1666" s="129"/>
      <c r="E1666" s="129"/>
      <c r="F1666" s="121"/>
      <c r="G1666" s="117"/>
      <c r="H1666" s="118"/>
      <c r="I1666" s="119"/>
      <c r="J1666" s="119"/>
      <c r="K1666" s="120"/>
      <c r="L1666" s="120"/>
    </row>
    <row r="1667" spans="3:12" x14ac:dyDescent="0.25">
      <c r="C1667" s="131"/>
      <c r="D1667" s="129"/>
      <c r="E1667" s="129"/>
      <c r="F1667" s="121"/>
      <c r="G1667" s="117"/>
      <c r="H1667" s="118"/>
      <c r="I1667" s="119"/>
      <c r="J1667" s="119"/>
      <c r="K1667" s="120"/>
      <c r="L1667" s="120"/>
    </row>
    <row r="1668" spans="3:12" x14ac:dyDescent="0.25">
      <c r="C1668" s="131"/>
      <c r="D1668" s="129"/>
      <c r="E1668" s="129"/>
      <c r="F1668" s="121"/>
      <c r="G1668" s="117"/>
      <c r="H1668" s="118"/>
      <c r="I1668" s="119"/>
      <c r="J1668" s="119"/>
      <c r="K1668" s="120"/>
      <c r="L1668" s="120"/>
    </row>
    <row r="1669" spans="3:12" x14ac:dyDescent="0.25">
      <c r="C1669" s="131"/>
      <c r="D1669" s="129"/>
      <c r="E1669" s="129"/>
      <c r="F1669" s="121"/>
      <c r="G1669" s="117"/>
      <c r="H1669" s="118"/>
      <c r="I1669" s="119"/>
      <c r="J1669" s="119"/>
      <c r="K1669" s="120"/>
      <c r="L1669" s="120"/>
    </row>
    <row r="1670" spans="3:12" x14ac:dyDescent="0.25">
      <c r="C1670" s="131"/>
      <c r="D1670" s="129"/>
      <c r="E1670" s="129"/>
      <c r="F1670" s="121"/>
      <c r="G1670" s="117"/>
      <c r="H1670" s="118"/>
      <c r="I1670" s="119"/>
      <c r="J1670" s="119"/>
      <c r="K1670" s="120"/>
      <c r="L1670" s="120"/>
    </row>
    <row r="1671" spans="3:12" x14ac:dyDescent="0.25">
      <c r="C1671" s="131"/>
      <c r="D1671" s="129"/>
      <c r="E1671" s="129"/>
      <c r="F1671" s="121"/>
      <c r="G1671" s="117"/>
      <c r="H1671" s="118"/>
      <c r="I1671" s="119"/>
      <c r="J1671" s="119"/>
      <c r="K1671" s="120"/>
      <c r="L1671" s="120"/>
    </row>
    <row r="1672" spans="3:12" x14ac:dyDescent="0.25">
      <c r="C1672" s="131"/>
      <c r="D1672" s="129"/>
      <c r="E1672" s="129"/>
      <c r="F1672" s="121"/>
      <c r="G1672" s="117"/>
      <c r="H1672" s="118"/>
      <c r="I1672" s="119"/>
      <c r="J1672" s="119"/>
      <c r="K1672" s="120"/>
      <c r="L1672" s="120"/>
    </row>
    <row r="1673" spans="3:12" x14ac:dyDescent="0.25">
      <c r="C1673" s="131"/>
      <c r="D1673" s="129"/>
      <c r="E1673" s="129"/>
      <c r="F1673" s="121"/>
      <c r="G1673" s="117"/>
      <c r="H1673" s="118"/>
      <c r="I1673" s="119"/>
      <c r="J1673" s="119"/>
      <c r="K1673" s="120"/>
      <c r="L1673" s="120"/>
    </row>
    <row r="1674" spans="3:12" x14ac:dyDescent="0.25">
      <c r="C1674" s="131"/>
      <c r="D1674" s="129"/>
      <c r="E1674" s="129"/>
      <c r="F1674" s="121"/>
      <c r="G1674" s="117"/>
      <c r="H1674" s="118"/>
      <c r="I1674" s="119"/>
      <c r="J1674" s="119"/>
      <c r="K1674" s="120"/>
      <c r="L1674" s="120"/>
    </row>
    <row r="1675" spans="3:12" x14ac:dyDescent="0.25">
      <c r="C1675" s="131"/>
      <c r="D1675" s="129"/>
      <c r="E1675" s="129"/>
      <c r="F1675" s="121"/>
      <c r="G1675" s="117"/>
      <c r="H1675" s="118"/>
      <c r="I1675" s="119"/>
      <c r="J1675" s="119"/>
      <c r="K1675" s="120"/>
      <c r="L1675" s="120"/>
    </row>
    <row r="1676" spans="3:12" x14ac:dyDescent="0.25">
      <c r="C1676" s="131"/>
      <c r="D1676" s="129"/>
      <c r="E1676" s="129"/>
      <c r="F1676" s="121"/>
      <c r="G1676" s="117"/>
      <c r="H1676" s="118"/>
      <c r="I1676" s="119"/>
      <c r="J1676" s="119"/>
      <c r="K1676" s="120"/>
      <c r="L1676" s="120"/>
    </row>
    <row r="1677" spans="3:12" x14ac:dyDescent="0.25">
      <c r="C1677" s="131"/>
      <c r="D1677" s="129"/>
      <c r="E1677" s="129"/>
      <c r="F1677" s="121"/>
      <c r="G1677" s="117"/>
      <c r="H1677" s="118"/>
      <c r="I1677" s="119"/>
      <c r="J1677" s="119"/>
      <c r="K1677" s="120"/>
      <c r="L1677" s="120"/>
    </row>
    <row r="1678" spans="3:12" x14ac:dyDescent="0.25">
      <c r="C1678" s="131"/>
      <c r="D1678" s="129"/>
      <c r="E1678" s="129"/>
      <c r="F1678" s="121"/>
      <c r="G1678" s="117"/>
      <c r="H1678" s="118"/>
      <c r="I1678" s="119"/>
      <c r="J1678" s="119"/>
      <c r="K1678" s="120"/>
      <c r="L1678" s="120"/>
    </row>
    <row r="1679" spans="3:12" x14ac:dyDescent="0.25">
      <c r="C1679" s="131"/>
      <c r="D1679" s="129"/>
      <c r="E1679" s="129"/>
      <c r="F1679" s="121"/>
      <c r="G1679" s="117"/>
      <c r="H1679" s="118"/>
      <c r="I1679" s="119"/>
      <c r="J1679" s="119"/>
      <c r="K1679" s="120"/>
      <c r="L1679" s="120"/>
    </row>
    <row r="1680" spans="3:12" x14ac:dyDescent="0.25">
      <c r="C1680" s="131"/>
      <c r="D1680" s="129"/>
      <c r="E1680" s="129"/>
      <c r="F1680" s="121"/>
      <c r="G1680" s="117"/>
      <c r="H1680" s="118"/>
      <c r="I1680" s="119"/>
      <c r="J1680" s="119"/>
      <c r="K1680" s="120"/>
      <c r="L1680" s="120"/>
    </row>
    <row r="1681" spans="3:12" x14ac:dyDescent="0.25">
      <c r="C1681" s="131"/>
      <c r="D1681" s="129"/>
      <c r="E1681" s="129"/>
      <c r="F1681" s="121"/>
      <c r="G1681" s="117"/>
      <c r="H1681" s="118"/>
      <c r="I1681" s="119"/>
      <c r="J1681" s="119"/>
      <c r="K1681" s="120"/>
      <c r="L1681" s="120"/>
    </row>
    <row r="1682" spans="3:12" x14ac:dyDescent="0.25">
      <c r="C1682" s="131"/>
      <c r="D1682" s="129"/>
      <c r="E1682" s="129"/>
      <c r="F1682" s="121"/>
      <c r="G1682" s="117"/>
      <c r="H1682" s="118"/>
      <c r="I1682" s="119"/>
      <c r="J1682" s="119"/>
      <c r="K1682" s="120"/>
      <c r="L1682" s="120"/>
    </row>
    <row r="1683" spans="3:12" x14ac:dyDescent="0.25">
      <c r="C1683" s="131"/>
      <c r="D1683" s="129"/>
      <c r="E1683" s="129"/>
      <c r="F1683" s="121"/>
      <c r="G1683" s="117"/>
      <c r="H1683" s="118"/>
      <c r="I1683" s="119"/>
      <c r="J1683" s="119"/>
      <c r="K1683" s="120"/>
      <c r="L1683" s="120"/>
    </row>
    <row r="1684" spans="3:12" x14ac:dyDescent="0.25">
      <c r="C1684" s="131"/>
      <c r="D1684" s="129"/>
      <c r="E1684" s="129"/>
      <c r="F1684" s="121"/>
      <c r="G1684" s="117"/>
      <c r="H1684" s="118"/>
      <c r="I1684" s="119"/>
      <c r="J1684" s="119"/>
      <c r="K1684" s="120"/>
      <c r="L1684" s="120"/>
    </row>
    <row r="1685" spans="3:12" x14ac:dyDescent="0.25">
      <c r="C1685" s="131"/>
      <c r="D1685" s="129"/>
      <c r="E1685" s="129"/>
      <c r="F1685" s="121"/>
      <c r="G1685" s="117"/>
      <c r="H1685" s="118"/>
      <c r="I1685" s="119"/>
      <c r="J1685" s="119"/>
      <c r="K1685" s="120"/>
      <c r="L1685" s="120"/>
    </row>
    <row r="1686" spans="3:12" x14ac:dyDescent="0.25">
      <c r="C1686" s="131"/>
      <c r="D1686" s="129"/>
      <c r="E1686" s="129"/>
      <c r="F1686" s="121"/>
      <c r="G1686" s="117"/>
      <c r="H1686" s="118"/>
      <c r="I1686" s="119"/>
      <c r="J1686" s="119"/>
      <c r="K1686" s="120"/>
      <c r="L1686" s="120"/>
    </row>
    <row r="1687" spans="3:12" x14ac:dyDescent="0.25">
      <c r="C1687" s="131"/>
      <c r="D1687" s="129"/>
      <c r="E1687" s="129"/>
      <c r="F1687" s="121"/>
      <c r="G1687" s="117"/>
      <c r="H1687" s="118"/>
      <c r="I1687" s="119"/>
      <c r="J1687" s="119"/>
      <c r="K1687" s="120"/>
      <c r="L1687" s="120"/>
    </row>
    <row r="1688" spans="3:12" x14ac:dyDescent="0.25">
      <c r="C1688" s="131"/>
      <c r="D1688" s="129"/>
      <c r="E1688" s="129"/>
      <c r="F1688" s="121"/>
      <c r="G1688" s="117"/>
      <c r="H1688" s="118"/>
      <c r="I1688" s="119"/>
      <c r="J1688" s="119"/>
      <c r="K1688" s="120"/>
      <c r="L1688" s="120"/>
    </row>
    <row r="1689" spans="3:12" x14ac:dyDescent="0.25">
      <c r="C1689" s="131"/>
      <c r="D1689" s="129"/>
      <c r="E1689" s="129"/>
      <c r="F1689" s="121"/>
      <c r="G1689" s="117"/>
      <c r="H1689" s="118"/>
      <c r="I1689" s="119"/>
      <c r="J1689" s="119"/>
      <c r="K1689" s="120"/>
      <c r="L1689" s="120"/>
    </row>
    <row r="1690" spans="3:12" x14ac:dyDescent="0.25">
      <c r="C1690" s="131"/>
      <c r="D1690" s="129"/>
      <c r="E1690" s="129"/>
      <c r="F1690" s="121"/>
      <c r="G1690" s="117"/>
      <c r="H1690" s="118"/>
      <c r="I1690" s="119"/>
      <c r="J1690" s="119"/>
      <c r="K1690" s="120"/>
      <c r="L1690" s="120"/>
    </row>
    <row r="1691" spans="3:12" x14ac:dyDescent="0.25">
      <c r="C1691" s="131"/>
      <c r="D1691" s="129"/>
      <c r="E1691" s="129"/>
      <c r="F1691" s="121"/>
      <c r="G1691" s="117"/>
      <c r="H1691" s="118"/>
      <c r="I1691" s="119"/>
      <c r="J1691" s="119"/>
      <c r="K1691" s="120"/>
      <c r="L1691" s="120"/>
    </row>
    <row r="1692" spans="3:12" x14ac:dyDescent="0.25">
      <c r="C1692" s="131"/>
      <c r="D1692" s="129"/>
      <c r="E1692" s="129"/>
      <c r="F1692" s="121"/>
      <c r="G1692" s="117"/>
      <c r="H1692" s="118"/>
      <c r="I1692" s="119"/>
      <c r="J1692" s="119"/>
      <c r="K1692" s="120"/>
      <c r="L1692" s="120"/>
    </row>
    <row r="1693" spans="3:12" x14ac:dyDescent="0.25">
      <c r="C1693" s="131"/>
      <c r="D1693" s="129"/>
      <c r="E1693" s="129"/>
      <c r="F1693" s="121"/>
      <c r="G1693" s="117"/>
      <c r="H1693" s="118"/>
      <c r="I1693" s="119"/>
      <c r="J1693" s="119"/>
      <c r="K1693" s="120"/>
      <c r="L1693" s="120"/>
    </row>
    <row r="1694" spans="3:12" x14ac:dyDescent="0.25">
      <c r="C1694" s="131"/>
      <c r="D1694" s="129"/>
      <c r="E1694" s="129"/>
      <c r="F1694" s="121"/>
      <c r="G1694" s="117"/>
      <c r="H1694" s="118"/>
      <c r="I1694" s="119"/>
      <c r="J1694" s="119"/>
      <c r="K1694" s="120"/>
      <c r="L1694" s="120"/>
    </row>
    <row r="1695" spans="3:12" x14ac:dyDescent="0.25">
      <c r="C1695" s="131"/>
      <c r="D1695" s="129"/>
      <c r="E1695" s="129"/>
      <c r="F1695" s="121"/>
      <c r="G1695" s="117"/>
      <c r="H1695" s="118"/>
      <c r="I1695" s="119"/>
      <c r="J1695" s="119"/>
      <c r="K1695" s="120"/>
      <c r="L1695" s="120"/>
    </row>
    <row r="1696" spans="3:12" x14ac:dyDescent="0.25">
      <c r="C1696" s="131"/>
      <c r="D1696" s="129"/>
      <c r="E1696" s="129"/>
      <c r="F1696" s="121"/>
      <c r="G1696" s="117"/>
      <c r="H1696" s="118"/>
      <c r="I1696" s="119"/>
      <c r="J1696" s="119"/>
      <c r="K1696" s="120"/>
      <c r="L1696" s="120"/>
    </row>
    <row r="1697" spans="3:12" x14ac:dyDescent="0.25">
      <c r="C1697" s="131"/>
      <c r="D1697" s="129"/>
      <c r="E1697" s="129"/>
      <c r="F1697" s="121"/>
      <c r="G1697" s="117"/>
      <c r="H1697" s="118"/>
      <c r="I1697" s="119"/>
      <c r="J1697" s="119"/>
      <c r="K1697" s="120"/>
      <c r="L1697" s="120"/>
    </row>
    <row r="1698" spans="3:12" x14ac:dyDescent="0.25">
      <c r="C1698" s="131"/>
      <c r="D1698" s="129"/>
      <c r="E1698" s="129"/>
      <c r="F1698" s="121"/>
      <c r="G1698" s="117"/>
      <c r="H1698" s="118"/>
      <c r="I1698" s="119"/>
      <c r="J1698" s="119"/>
      <c r="K1698" s="120"/>
      <c r="L1698" s="120"/>
    </row>
    <row r="1699" spans="3:12" x14ac:dyDescent="0.25">
      <c r="C1699" s="131"/>
      <c r="D1699" s="129"/>
      <c r="E1699" s="129"/>
      <c r="F1699" s="121"/>
      <c r="G1699" s="117"/>
      <c r="H1699" s="118"/>
      <c r="I1699" s="119"/>
      <c r="J1699" s="119"/>
      <c r="K1699" s="120"/>
      <c r="L1699" s="120"/>
    </row>
    <row r="1700" spans="3:12" x14ac:dyDescent="0.25">
      <c r="C1700" s="131"/>
      <c r="D1700" s="129"/>
      <c r="E1700" s="129"/>
      <c r="F1700" s="121"/>
      <c r="G1700" s="117"/>
      <c r="H1700" s="118"/>
      <c r="I1700" s="119"/>
      <c r="J1700" s="119"/>
      <c r="K1700" s="120"/>
      <c r="L1700" s="120"/>
    </row>
    <row r="1701" spans="3:12" x14ac:dyDescent="0.25">
      <c r="C1701" s="131"/>
      <c r="D1701" s="129"/>
      <c r="E1701" s="129"/>
      <c r="F1701" s="121"/>
      <c r="G1701" s="117"/>
      <c r="H1701" s="118"/>
      <c r="I1701" s="119"/>
      <c r="J1701" s="119"/>
      <c r="K1701" s="120"/>
      <c r="L1701" s="120"/>
    </row>
    <row r="1702" spans="3:12" x14ac:dyDescent="0.25">
      <c r="C1702" s="131"/>
      <c r="D1702" s="129"/>
      <c r="E1702" s="129"/>
      <c r="F1702" s="121"/>
      <c r="G1702" s="117"/>
      <c r="H1702" s="118"/>
      <c r="I1702" s="119"/>
      <c r="J1702" s="119"/>
      <c r="K1702" s="120"/>
      <c r="L1702" s="120"/>
    </row>
    <row r="1703" spans="3:12" x14ac:dyDescent="0.25">
      <c r="C1703" s="131"/>
      <c r="D1703" s="129"/>
      <c r="E1703" s="129"/>
      <c r="F1703" s="121"/>
      <c r="G1703" s="117"/>
      <c r="H1703" s="118"/>
      <c r="I1703" s="119"/>
      <c r="J1703" s="119"/>
      <c r="K1703" s="120"/>
      <c r="L1703" s="120"/>
    </row>
    <row r="1704" spans="3:12" x14ac:dyDescent="0.25">
      <c r="C1704" s="131"/>
      <c r="D1704" s="129"/>
      <c r="E1704" s="129"/>
      <c r="F1704" s="121"/>
      <c r="G1704" s="117"/>
      <c r="H1704" s="118"/>
      <c r="I1704" s="119"/>
      <c r="J1704" s="119"/>
      <c r="K1704" s="120"/>
      <c r="L1704" s="120"/>
    </row>
    <row r="1705" spans="3:12" x14ac:dyDescent="0.25">
      <c r="C1705" s="131"/>
      <c r="D1705" s="129"/>
      <c r="E1705" s="129"/>
      <c r="F1705" s="121"/>
      <c r="G1705" s="117"/>
      <c r="H1705" s="118"/>
      <c r="I1705" s="119"/>
      <c r="J1705" s="119"/>
      <c r="K1705" s="120"/>
      <c r="L1705" s="120"/>
    </row>
    <row r="1706" spans="3:12" x14ac:dyDescent="0.25">
      <c r="C1706" s="131"/>
      <c r="D1706" s="129"/>
      <c r="E1706" s="129"/>
      <c r="F1706" s="121"/>
      <c r="G1706" s="117"/>
      <c r="H1706" s="118"/>
      <c r="I1706" s="119"/>
      <c r="J1706" s="119"/>
      <c r="K1706" s="120"/>
      <c r="L1706" s="120"/>
    </row>
    <row r="1707" spans="3:12" x14ac:dyDescent="0.25">
      <c r="C1707" s="131"/>
      <c r="D1707" s="129"/>
      <c r="E1707" s="129"/>
      <c r="F1707" s="121"/>
      <c r="G1707" s="117"/>
      <c r="H1707" s="118"/>
      <c r="I1707" s="119"/>
      <c r="J1707" s="119"/>
      <c r="K1707" s="120"/>
      <c r="L1707" s="120"/>
    </row>
    <row r="1708" spans="3:12" x14ac:dyDescent="0.25">
      <c r="C1708" s="131"/>
      <c r="D1708" s="129"/>
      <c r="E1708" s="129"/>
      <c r="F1708" s="121"/>
      <c r="G1708" s="117"/>
      <c r="H1708" s="118"/>
      <c r="I1708" s="119"/>
      <c r="J1708" s="119"/>
      <c r="K1708" s="120"/>
      <c r="L1708" s="120"/>
    </row>
    <row r="1709" spans="3:12" x14ac:dyDescent="0.25">
      <c r="C1709" s="131"/>
      <c r="D1709" s="129"/>
      <c r="E1709" s="129"/>
      <c r="F1709" s="121"/>
      <c r="G1709" s="117"/>
      <c r="H1709" s="118"/>
      <c r="I1709" s="119"/>
      <c r="J1709" s="119"/>
      <c r="K1709" s="120"/>
      <c r="L1709" s="120"/>
    </row>
    <row r="1710" spans="3:12" x14ac:dyDescent="0.25">
      <c r="C1710" s="131"/>
      <c r="D1710" s="129"/>
      <c r="E1710" s="129"/>
      <c r="F1710" s="121"/>
      <c r="G1710" s="117"/>
      <c r="H1710" s="118"/>
      <c r="I1710" s="119"/>
      <c r="J1710" s="119"/>
      <c r="K1710" s="120"/>
      <c r="L1710" s="120"/>
    </row>
    <row r="1711" spans="3:12" x14ac:dyDescent="0.25">
      <c r="C1711" s="131"/>
      <c r="D1711" s="129"/>
      <c r="E1711" s="129"/>
      <c r="F1711" s="121"/>
      <c r="G1711" s="117"/>
      <c r="H1711" s="118"/>
      <c r="I1711" s="119"/>
      <c r="J1711" s="119"/>
      <c r="K1711" s="120"/>
      <c r="L1711" s="120"/>
    </row>
    <row r="1712" spans="3:12" x14ac:dyDescent="0.25">
      <c r="C1712" s="131"/>
      <c r="D1712" s="129"/>
      <c r="E1712" s="129"/>
      <c r="F1712" s="121"/>
      <c r="G1712" s="117"/>
      <c r="H1712" s="118"/>
      <c r="I1712" s="119"/>
      <c r="J1712" s="119"/>
      <c r="K1712" s="120"/>
      <c r="L1712" s="120"/>
    </row>
    <row r="1713" spans="3:12" x14ac:dyDescent="0.25">
      <c r="C1713" s="131"/>
      <c r="D1713" s="129"/>
      <c r="E1713" s="129"/>
      <c r="F1713" s="121"/>
      <c r="G1713" s="117"/>
      <c r="H1713" s="118"/>
      <c r="I1713" s="119"/>
      <c r="J1713" s="119"/>
      <c r="K1713" s="120"/>
      <c r="L1713" s="120"/>
    </row>
    <row r="1714" spans="3:12" x14ac:dyDescent="0.25">
      <c r="C1714" s="131"/>
      <c r="D1714" s="129"/>
      <c r="E1714" s="129"/>
      <c r="F1714" s="121"/>
      <c r="G1714" s="117"/>
      <c r="H1714" s="118"/>
      <c r="I1714" s="119"/>
      <c r="J1714" s="119"/>
      <c r="K1714" s="120"/>
      <c r="L1714" s="120"/>
    </row>
    <row r="1715" spans="3:12" x14ac:dyDescent="0.25">
      <c r="C1715" s="131"/>
      <c r="D1715" s="129"/>
      <c r="E1715" s="129"/>
      <c r="F1715" s="121"/>
      <c r="G1715" s="117"/>
      <c r="H1715" s="118"/>
      <c r="I1715" s="119"/>
      <c r="J1715" s="119"/>
      <c r="K1715" s="120"/>
      <c r="L1715" s="120"/>
    </row>
    <row r="1716" spans="3:12" x14ac:dyDescent="0.25">
      <c r="C1716" s="131"/>
      <c r="D1716" s="129"/>
      <c r="E1716" s="129"/>
      <c r="F1716" s="121"/>
      <c r="G1716" s="117"/>
      <c r="H1716" s="118"/>
      <c r="I1716" s="119"/>
      <c r="J1716" s="119"/>
      <c r="K1716" s="120"/>
      <c r="L1716" s="120"/>
    </row>
    <row r="1717" spans="3:12" x14ac:dyDescent="0.25">
      <c r="C1717" s="131"/>
      <c r="D1717" s="129"/>
      <c r="E1717" s="129"/>
      <c r="F1717" s="121"/>
      <c r="G1717" s="117"/>
      <c r="H1717" s="118"/>
      <c r="I1717" s="119"/>
      <c r="J1717" s="119"/>
      <c r="K1717" s="120"/>
      <c r="L1717" s="120"/>
    </row>
    <row r="1718" spans="3:12" x14ac:dyDescent="0.25">
      <c r="C1718" s="131"/>
      <c r="D1718" s="129"/>
      <c r="E1718" s="129"/>
      <c r="F1718" s="121"/>
      <c r="G1718" s="117"/>
      <c r="H1718" s="118"/>
      <c r="I1718" s="119"/>
      <c r="J1718" s="119"/>
      <c r="K1718" s="120"/>
      <c r="L1718" s="120"/>
    </row>
    <row r="1719" spans="3:12" x14ac:dyDescent="0.25">
      <c r="C1719" s="131"/>
      <c r="D1719" s="129"/>
      <c r="E1719" s="129"/>
      <c r="F1719" s="121"/>
      <c r="G1719" s="117"/>
      <c r="H1719" s="118"/>
      <c r="I1719" s="119"/>
      <c r="J1719" s="119"/>
      <c r="K1719" s="120"/>
      <c r="L1719" s="120"/>
    </row>
    <row r="1720" spans="3:12" x14ac:dyDescent="0.25">
      <c r="C1720" s="131"/>
      <c r="D1720" s="129"/>
      <c r="E1720" s="129"/>
      <c r="F1720" s="121"/>
      <c r="G1720" s="117"/>
      <c r="H1720" s="118"/>
      <c r="I1720" s="119"/>
      <c r="J1720" s="119"/>
      <c r="K1720" s="120"/>
      <c r="L1720" s="120"/>
    </row>
    <row r="1721" spans="3:12" x14ac:dyDescent="0.25">
      <c r="C1721" s="131"/>
      <c r="D1721" s="129"/>
      <c r="E1721" s="129"/>
      <c r="F1721" s="121"/>
      <c r="G1721" s="117"/>
      <c r="H1721" s="118"/>
      <c r="I1721" s="119"/>
      <c r="J1721" s="119"/>
      <c r="K1721" s="120"/>
      <c r="L1721" s="120"/>
    </row>
    <row r="1722" spans="3:12" x14ac:dyDescent="0.25">
      <c r="C1722" s="131"/>
      <c r="D1722" s="129"/>
      <c r="E1722" s="129"/>
      <c r="F1722" s="121"/>
      <c r="G1722" s="117"/>
      <c r="H1722" s="118"/>
      <c r="I1722" s="119"/>
      <c r="J1722" s="119"/>
      <c r="K1722" s="120"/>
      <c r="L1722" s="120"/>
    </row>
    <row r="1723" spans="3:12" x14ac:dyDescent="0.25">
      <c r="C1723" s="131"/>
      <c r="D1723" s="129"/>
      <c r="E1723" s="129"/>
      <c r="F1723" s="121"/>
      <c r="G1723" s="117"/>
      <c r="H1723" s="118"/>
      <c r="I1723" s="119"/>
      <c r="J1723" s="119"/>
      <c r="K1723" s="120"/>
      <c r="L1723" s="120"/>
    </row>
    <row r="1724" spans="3:12" x14ac:dyDescent="0.25">
      <c r="C1724" s="131"/>
      <c r="D1724" s="129"/>
      <c r="E1724" s="129"/>
      <c r="F1724" s="121"/>
      <c r="G1724" s="117"/>
      <c r="H1724" s="118"/>
      <c r="I1724" s="119"/>
      <c r="J1724" s="119"/>
      <c r="K1724" s="120"/>
      <c r="L1724" s="120"/>
    </row>
    <row r="1725" spans="3:12" x14ac:dyDescent="0.25">
      <c r="C1725" s="131"/>
      <c r="D1725" s="129"/>
      <c r="E1725" s="129"/>
      <c r="F1725" s="121"/>
      <c r="G1725" s="117"/>
      <c r="H1725" s="118"/>
      <c r="I1725" s="119"/>
      <c r="J1725" s="119"/>
      <c r="K1725" s="120"/>
      <c r="L1725" s="120"/>
    </row>
    <row r="1726" spans="3:12" x14ac:dyDescent="0.25">
      <c r="C1726" s="131"/>
      <c r="D1726" s="129"/>
      <c r="E1726" s="129"/>
      <c r="F1726" s="121"/>
      <c r="G1726" s="117"/>
      <c r="H1726" s="118"/>
      <c r="I1726" s="119"/>
      <c r="J1726" s="119"/>
      <c r="K1726" s="120"/>
      <c r="L1726" s="120"/>
    </row>
    <row r="1727" spans="3:12" x14ac:dyDescent="0.25">
      <c r="C1727" s="131"/>
      <c r="D1727" s="129"/>
      <c r="E1727" s="129"/>
      <c r="F1727" s="121"/>
      <c r="G1727" s="117"/>
      <c r="H1727" s="118"/>
      <c r="I1727" s="119"/>
      <c r="J1727" s="119"/>
      <c r="K1727" s="120"/>
      <c r="L1727" s="120"/>
    </row>
    <row r="1728" spans="3:12" x14ac:dyDescent="0.25">
      <c r="C1728" s="131"/>
      <c r="D1728" s="129"/>
      <c r="E1728" s="129"/>
      <c r="F1728" s="121"/>
      <c r="G1728" s="117"/>
      <c r="H1728" s="118"/>
      <c r="I1728" s="119"/>
      <c r="J1728" s="119"/>
      <c r="K1728" s="120"/>
      <c r="L1728" s="120"/>
    </row>
    <row r="1729" spans="3:12" x14ac:dyDescent="0.25">
      <c r="C1729" s="131"/>
      <c r="D1729" s="129"/>
      <c r="E1729" s="129"/>
      <c r="F1729" s="121"/>
      <c r="G1729" s="117"/>
      <c r="H1729" s="118"/>
      <c r="I1729" s="119"/>
      <c r="J1729" s="119"/>
      <c r="K1729" s="120"/>
      <c r="L1729" s="120"/>
    </row>
    <row r="1730" spans="3:12" x14ac:dyDescent="0.25">
      <c r="C1730" s="131"/>
      <c r="D1730" s="129"/>
      <c r="E1730" s="129"/>
      <c r="F1730" s="121"/>
      <c r="G1730" s="117"/>
      <c r="H1730" s="118"/>
      <c r="I1730" s="119"/>
      <c r="J1730" s="119"/>
      <c r="K1730" s="120"/>
      <c r="L1730" s="120"/>
    </row>
    <row r="1731" spans="3:12" x14ac:dyDescent="0.25">
      <c r="C1731" s="131"/>
      <c r="D1731" s="129"/>
      <c r="E1731" s="129"/>
      <c r="F1731" s="121"/>
      <c r="G1731" s="117"/>
      <c r="H1731" s="118"/>
      <c r="I1731" s="119"/>
      <c r="J1731" s="119"/>
      <c r="K1731" s="120"/>
      <c r="L1731" s="120"/>
    </row>
    <row r="1732" spans="3:12" x14ac:dyDescent="0.25">
      <c r="C1732" s="131"/>
      <c r="D1732" s="129"/>
      <c r="E1732" s="129"/>
      <c r="F1732" s="121"/>
      <c r="G1732" s="117"/>
      <c r="H1732" s="118"/>
      <c r="I1732" s="119"/>
      <c r="J1732" s="119"/>
      <c r="K1732" s="120"/>
      <c r="L1732" s="120"/>
    </row>
    <row r="1733" spans="3:12" x14ac:dyDescent="0.25">
      <c r="C1733" s="131"/>
      <c r="D1733" s="129"/>
      <c r="E1733" s="129"/>
      <c r="F1733" s="121"/>
      <c r="G1733" s="117"/>
      <c r="H1733" s="118"/>
      <c r="I1733" s="119"/>
      <c r="J1733" s="119"/>
      <c r="K1733" s="120"/>
      <c r="L1733" s="120"/>
    </row>
    <row r="1734" spans="3:12" x14ac:dyDescent="0.25">
      <c r="C1734" s="131"/>
      <c r="D1734" s="129"/>
      <c r="E1734" s="129"/>
      <c r="F1734" s="121"/>
      <c r="G1734" s="117"/>
      <c r="H1734" s="118"/>
      <c r="I1734" s="119"/>
      <c r="J1734" s="119"/>
      <c r="K1734" s="120"/>
      <c r="L1734" s="120"/>
    </row>
    <row r="1735" spans="3:12" x14ac:dyDescent="0.25">
      <c r="C1735" s="131"/>
      <c r="D1735" s="129"/>
      <c r="E1735" s="129"/>
      <c r="F1735" s="121"/>
      <c r="G1735" s="117"/>
      <c r="H1735" s="118"/>
      <c r="I1735" s="119"/>
      <c r="J1735" s="119"/>
      <c r="K1735" s="120"/>
      <c r="L1735" s="120"/>
    </row>
    <row r="1736" spans="3:12" x14ac:dyDescent="0.25">
      <c r="C1736" s="131"/>
      <c r="D1736" s="129"/>
      <c r="E1736" s="129"/>
      <c r="F1736" s="121"/>
      <c r="G1736" s="117"/>
      <c r="H1736" s="118"/>
      <c r="I1736" s="119"/>
      <c r="J1736" s="119"/>
      <c r="K1736" s="120"/>
      <c r="L1736" s="120"/>
    </row>
    <row r="1737" spans="3:12" x14ac:dyDescent="0.25">
      <c r="C1737" s="131"/>
      <c r="D1737" s="129"/>
      <c r="E1737" s="129"/>
      <c r="F1737" s="121"/>
      <c r="G1737" s="117"/>
      <c r="H1737" s="118"/>
      <c r="I1737" s="119"/>
      <c r="J1737" s="119"/>
      <c r="K1737" s="120"/>
      <c r="L1737" s="120"/>
    </row>
    <row r="1738" spans="3:12" x14ac:dyDescent="0.25">
      <c r="C1738" s="131"/>
      <c r="D1738" s="129"/>
      <c r="E1738" s="129"/>
      <c r="F1738" s="121"/>
      <c r="G1738" s="117"/>
      <c r="H1738" s="118"/>
      <c r="I1738" s="119"/>
      <c r="J1738" s="119"/>
      <c r="K1738" s="120"/>
      <c r="L1738" s="120"/>
    </row>
    <row r="1739" spans="3:12" x14ac:dyDescent="0.25">
      <c r="C1739" s="131"/>
      <c r="D1739" s="129"/>
      <c r="E1739" s="129"/>
      <c r="F1739" s="121"/>
      <c r="G1739" s="117"/>
      <c r="H1739" s="118"/>
      <c r="I1739" s="119"/>
      <c r="J1739" s="119"/>
      <c r="K1739" s="120"/>
      <c r="L1739" s="120"/>
    </row>
    <row r="1740" spans="3:12" x14ac:dyDescent="0.25">
      <c r="C1740" s="131"/>
      <c r="D1740" s="129"/>
      <c r="E1740" s="129"/>
      <c r="F1740" s="121"/>
      <c r="G1740" s="117"/>
      <c r="H1740" s="118"/>
      <c r="I1740" s="119"/>
      <c r="J1740" s="119"/>
      <c r="K1740" s="120"/>
      <c r="L1740" s="120"/>
    </row>
    <row r="1741" spans="3:12" x14ac:dyDescent="0.25">
      <c r="C1741" s="131"/>
      <c r="D1741" s="129"/>
      <c r="E1741" s="129"/>
      <c r="F1741" s="121"/>
      <c r="G1741" s="117"/>
      <c r="H1741" s="118"/>
      <c r="I1741" s="119"/>
      <c r="J1741" s="119"/>
      <c r="K1741" s="120"/>
      <c r="L1741" s="120"/>
    </row>
    <row r="1742" spans="3:12" x14ac:dyDescent="0.25">
      <c r="C1742" s="131"/>
      <c r="D1742" s="129"/>
      <c r="E1742" s="129"/>
      <c r="F1742" s="121"/>
      <c r="G1742" s="117"/>
      <c r="H1742" s="118"/>
      <c r="I1742" s="119"/>
      <c r="J1742" s="119"/>
      <c r="K1742" s="120"/>
      <c r="L1742" s="120"/>
    </row>
    <row r="1743" spans="3:12" x14ac:dyDescent="0.25">
      <c r="C1743" s="131"/>
      <c r="D1743" s="129"/>
      <c r="E1743" s="129"/>
      <c r="F1743" s="121"/>
      <c r="G1743" s="117"/>
      <c r="H1743" s="118"/>
      <c r="I1743" s="119"/>
      <c r="J1743" s="119"/>
      <c r="K1743" s="120"/>
      <c r="L1743" s="120"/>
    </row>
    <row r="1744" spans="3:12" x14ac:dyDescent="0.25">
      <c r="C1744" s="131"/>
      <c r="D1744" s="129"/>
      <c r="E1744" s="129"/>
      <c r="F1744" s="121"/>
      <c r="G1744" s="117"/>
      <c r="H1744" s="118"/>
      <c r="I1744" s="119"/>
      <c r="J1744" s="119"/>
      <c r="K1744" s="120"/>
      <c r="L1744" s="120"/>
    </row>
    <row r="1745" spans="3:12" x14ac:dyDescent="0.25">
      <c r="C1745" s="131"/>
      <c r="D1745" s="129"/>
      <c r="E1745" s="129"/>
      <c r="F1745" s="121"/>
      <c r="G1745" s="117"/>
      <c r="H1745" s="118"/>
      <c r="I1745" s="119"/>
      <c r="J1745" s="119"/>
      <c r="K1745" s="120"/>
      <c r="L1745" s="120"/>
    </row>
    <row r="1746" spans="3:12" x14ac:dyDescent="0.25">
      <c r="C1746" s="131"/>
      <c r="D1746" s="129"/>
      <c r="E1746" s="129"/>
      <c r="F1746" s="121"/>
      <c r="G1746" s="117"/>
      <c r="H1746" s="118"/>
      <c r="I1746" s="119"/>
      <c r="J1746" s="119"/>
      <c r="K1746" s="120"/>
      <c r="L1746" s="120"/>
    </row>
    <row r="1747" spans="3:12" x14ac:dyDescent="0.25">
      <c r="C1747" s="131"/>
      <c r="D1747" s="129"/>
      <c r="E1747" s="129"/>
      <c r="F1747" s="121"/>
      <c r="G1747" s="117"/>
      <c r="H1747" s="118"/>
      <c r="I1747" s="119"/>
      <c r="J1747" s="119"/>
      <c r="K1747" s="120"/>
      <c r="L1747" s="120"/>
    </row>
    <row r="1748" spans="3:12" x14ac:dyDescent="0.25">
      <c r="C1748" s="131"/>
      <c r="D1748" s="129"/>
      <c r="E1748" s="129"/>
      <c r="F1748" s="121"/>
      <c r="G1748" s="117"/>
      <c r="H1748" s="118"/>
      <c r="I1748" s="119"/>
      <c r="J1748" s="119"/>
      <c r="K1748" s="120"/>
      <c r="L1748" s="120"/>
    </row>
    <row r="1749" spans="3:12" x14ac:dyDescent="0.25">
      <c r="C1749" s="131"/>
      <c r="D1749" s="129"/>
      <c r="E1749" s="129"/>
      <c r="F1749" s="121"/>
      <c r="G1749" s="117"/>
      <c r="H1749" s="118"/>
      <c r="I1749" s="119"/>
      <c r="J1749" s="119"/>
      <c r="K1749" s="120"/>
      <c r="L1749" s="120"/>
    </row>
    <row r="1750" spans="3:12" x14ac:dyDescent="0.25">
      <c r="C1750" s="131"/>
      <c r="D1750" s="129"/>
      <c r="E1750" s="129"/>
      <c r="F1750" s="121"/>
      <c r="G1750" s="117"/>
      <c r="H1750" s="118"/>
      <c r="I1750" s="119"/>
      <c r="J1750" s="119"/>
      <c r="K1750" s="120"/>
      <c r="L1750" s="120"/>
    </row>
    <row r="1751" spans="3:12" x14ac:dyDescent="0.25">
      <c r="C1751" s="131"/>
      <c r="D1751" s="129"/>
      <c r="E1751" s="129"/>
      <c r="F1751" s="121"/>
      <c r="G1751" s="117"/>
      <c r="H1751" s="118"/>
      <c r="I1751" s="119"/>
      <c r="J1751" s="119"/>
      <c r="K1751" s="120"/>
      <c r="L1751" s="120"/>
    </row>
    <row r="1752" spans="3:12" x14ac:dyDescent="0.25">
      <c r="C1752" s="131"/>
      <c r="D1752" s="129"/>
      <c r="E1752" s="129"/>
      <c r="F1752" s="121"/>
      <c r="G1752" s="117"/>
      <c r="H1752" s="118"/>
      <c r="I1752" s="119"/>
      <c r="J1752" s="119"/>
      <c r="K1752" s="120"/>
      <c r="L1752" s="120"/>
    </row>
    <row r="1753" spans="3:12" x14ac:dyDescent="0.25">
      <c r="C1753" s="131"/>
      <c r="D1753" s="129"/>
      <c r="E1753" s="129"/>
      <c r="F1753" s="121"/>
      <c r="G1753" s="117"/>
      <c r="H1753" s="118"/>
      <c r="I1753" s="119"/>
      <c r="J1753" s="119"/>
      <c r="K1753" s="120"/>
      <c r="L1753" s="120"/>
    </row>
    <row r="1754" spans="3:12" x14ac:dyDescent="0.25">
      <c r="C1754" s="131"/>
      <c r="D1754" s="129"/>
      <c r="E1754" s="129"/>
      <c r="F1754" s="121"/>
      <c r="G1754" s="117"/>
      <c r="H1754" s="118"/>
      <c r="I1754" s="119"/>
      <c r="J1754" s="119"/>
      <c r="K1754" s="120"/>
      <c r="L1754" s="120"/>
    </row>
    <row r="1755" spans="3:12" x14ac:dyDescent="0.25">
      <c r="C1755" s="131"/>
      <c r="D1755" s="129"/>
      <c r="E1755" s="129"/>
      <c r="F1755" s="121"/>
      <c r="G1755" s="117"/>
      <c r="H1755" s="118"/>
      <c r="I1755" s="119"/>
      <c r="J1755" s="119"/>
      <c r="K1755" s="120"/>
      <c r="L1755" s="120"/>
    </row>
    <row r="1756" spans="3:12" x14ac:dyDescent="0.25">
      <c r="C1756" s="131"/>
      <c r="D1756" s="129"/>
      <c r="E1756" s="129"/>
      <c r="F1756" s="121"/>
      <c r="G1756" s="117"/>
      <c r="H1756" s="118"/>
      <c r="I1756" s="119"/>
      <c r="J1756" s="119"/>
      <c r="K1756" s="120"/>
      <c r="L1756" s="120"/>
    </row>
    <row r="1757" spans="3:12" x14ac:dyDescent="0.25">
      <c r="C1757" s="131"/>
      <c r="D1757" s="129"/>
      <c r="E1757" s="129"/>
      <c r="F1757" s="121"/>
      <c r="G1757" s="117"/>
      <c r="H1757" s="118"/>
      <c r="I1757" s="119"/>
      <c r="J1757" s="119"/>
      <c r="K1757" s="120"/>
      <c r="L1757" s="120"/>
    </row>
    <row r="1758" spans="3:12" x14ac:dyDescent="0.25">
      <c r="C1758" s="131"/>
      <c r="D1758" s="129"/>
      <c r="E1758" s="129"/>
      <c r="F1758" s="121"/>
      <c r="G1758" s="117"/>
      <c r="H1758" s="118"/>
      <c r="I1758" s="119"/>
      <c r="J1758" s="119"/>
      <c r="K1758" s="120"/>
      <c r="L1758" s="120"/>
    </row>
    <row r="1759" spans="3:12" x14ac:dyDescent="0.25">
      <c r="C1759" s="131"/>
      <c r="D1759" s="129"/>
      <c r="E1759" s="129"/>
      <c r="F1759" s="121"/>
      <c r="G1759" s="117"/>
      <c r="H1759" s="118"/>
      <c r="I1759" s="119"/>
      <c r="J1759" s="119"/>
      <c r="K1759" s="120"/>
      <c r="L1759" s="120"/>
    </row>
    <row r="1760" spans="3:12" x14ac:dyDescent="0.25">
      <c r="C1760" s="131"/>
      <c r="D1760" s="129"/>
      <c r="E1760" s="129"/>
      <c r="F1760" s="121"/>
      <c r="G1760" s="117"/>
      <c r="H1760" s="118"/>
      <c r="I1760" s="119"/>
      <c r="J1760" s="119"/>
      <c r="K1760" s="120"/>
      <c r="L1760" s="120"/>
    </row>
    <row r="1761" spans="3:12" x14ac:dyDescent="0.25">
      <c r="C1761" s="131"/>
      <c r="D1761" s="129"/>
      <c r="E1761" s="129"/>
      <c r="F1761" s="121"/>
      <c r="G1761" s="117"/>
      <c r="H1761" s="118"/>
      <c r="I1761" s="119"/>
      <c r="J1761" s="119"/>
      <c r="K1761" s="120"/>
      <c r="L1761" s="120"/>
    </row>
    <row r="1762" spans="3:12" x14ac:dyDescent="0.25">
      <c r="C1762" s="131"/>
      <c r="D1762" s="129"/>
      <c r="E1762" s="129"/>
      <c r="F1762" s="121"/>
      <c r="G1762" s="117"/>
      <c r="H1762" s="118"/>
      <c r="I1762" s="119"/>
      <c r="J1762" s="119"/>
      <c r="K1762" s="120"/>
      <c r="L1762" s="120"/>
    </row>
    <row r="1763" spans="3:12" x14ac:dyDescent="0.25">
      <c r="C1763" s="131"/>
      <c r="D1763" s="129"/>
      <c r="E1763" s="129"/>
      <c r="F1763" s="121"/>
      <c r="G1763" s="117"/>
      <c r="H1763" s="118"/>
      <c r="I1763" s="119"/>
      <c r="J1763" s="119"/>
      <c r="K1763" s="120"/>
      <c r="L1763" s="120"/>
    </row>
    <row r="1764" spans="3:12" x14ac:dyDescent="0.25">
      <c r="C1764" s="131"/>
      <c r="D1764" s="129"/>
      <c r="E1764" s="129"/>
      <c r="F1764" s="121"/>
      <c r="G1764" s="117"/>
      <c r="H1764" s="118"/>
      <c r="I1764" s="119"/>
      <c r="J1764" s="119"/>
      <c r="K1764" s="120"/>
      <c r="L1764" s="120"/>
    </row>
    <row r="1765" spans="3:12" x14ac:dyDescent="0.25">
      <c r="C1765" s="131"/>
      <c r="D1765" s="129"/>
      <c r="E1765" s="129"/>
      <c r="F1765" s="121"/>
      <c r="G1765" s="117"/>
      <c r="H1765" s="118"/>
      <c r="I1765" s="119"/>
      <c r="J1765" s="119"/>
      <c r="K1765" s="120"/>
      <c r="L1765" s="120"/>
    </row>
    <row r="1766" spans="3:12" x14ac:dyDescent="0.25">
      <c r="C1766" s="131"/>
      <c r="D1766" s="129"/>
      <c r="E1766" s="129"/>
      <c r="F1766" s="121"/>
      <c r="G1766" s="117"/>
      <c r="H1766" s="118"/>
      <c r="I1766" s="119"/>
      <c r="J1766" s="119"/>
      <c r="K1766" s="120"/>
      <c r="L1766" s="120"/>
    </row>
    <row r="1767" spans="3:12" x14ac:dyDescent="0.25">
      <c r="C1767" s="131"/>
      <c r="D1767" s="129"/>
      <c r="E1767" s="129"/>
      <c r="F1767" s="121"/>
      <c r="G1767" s="117"/>
      <c r="H1767" s="118"/>
      <c r="I1767" s="119"/>
      <c r="J1767" s="119"/>
      <c r="K1767" s="120"/>
      <c r="L1767" s="120"/>
    </row>
    <row r="1768" spans="3:12" x14ac:dyDescent="0.25">
      <c r="C1768" s="131"/>
      <c r="D1768" s="129"/>
      <c r="E1768" s="129"/>
      <c r="F1768" s="121"/>
      <c r="G1768" s="117"/>
      <c r="H1768" s="118"/>
      <c r="I1768" s="119"/>
      <c r="J1768" s="119"/>
      <c r="K1768" s="120"/>
      <c r="L1768" s="120"/>
    </row>
    <row r="1769" spans="3:12" x14ac:dyDescent="0.25">
      <c r="C1769" s="131"/>
      <c r="D1769" s="129"/>
      <c r="E1769" s="129"/>
      <c r="F1769" s="121"/>
      <c r="G1769" s="117"/>
      <c r="H1769" s="118"/>
      <c r="I1769" s="119"/>
      <c r="J1769" s="119"/>
      <c r="K1769" s="120"/>
      <c r="L1769" s="120"/>
    </row>
    <row r="1770" spans="3:12" x14ac:dyDescent="0.25">
      <c r="C1770" s="131"/>
      <c r="D1770" s="129"/>
      <c r="E1770" s="129"/>
      <c r="F1770" s="121"/>
      <c r="G1770" s="117"/>
      <c r="H1770" s="118"/>
      <c r="I1770" s="119"/>
      <c r="J1770" s="119"/>
      <c r="K1770" s="120"/>
      <c r="L1770" s="120"/>
    </row>
    <row r="1771" spans="3:12" x14ac:dyDescent="0.25">
      <c r="C1771" s="131"/>
      <c r="D1771" s="129"/>
      <c r="E1771" s="129"/>
      <c r="F1771" s="121"/>
      <c r="G1771" s="117"/>
      <c r="H1771" s="118"/>
      <c r="I1771" s="119"/>
      <c r="J1771" s="119"/>
      <c r="K1771" s="120"/>
      <c r="L1771" s="120"/>
    </row>
    <row r="1772" spans="3:12" x14ac:dyDescent="0.25">
      <c r="C1772" s="131"/>
      <c r="D1772" s="129"/>
      <c r="E1772" s="129"/>
      <c r="F1772" s="121"/>
      <c r="G1772" s="117"/>
      <c r="H1772" s="118"/>
      <c r="I1772" s="119"/>
      <c r="J1772" s="119"/>
      <c r="K1772" s="120"/>
      <c r="L1772" s="120"/>
    </row>
    <row r="1773" spans="3:12" x14ac:dyDescent="0.25">
      <c r="C1773" s="131"/>
      <c r="D1773" s="129"/>
      <c r="E1773" s="129"/>
      <c r="F1773" s="121"/>
      <c r="G1773" s="117"/>
      <c r="H1773" s="118"/>
      <c r="I1773" s="119"/>
      <c r="J1773" s="119"/>
      <c r="K1773" s="120"/>
      <c r="L1773" s="120"/>
    </row>
    <row r="1774" spans="3:12" x14ac:dyDescent="0.25">
      <c r="C1774" s="131"/>
      <c r="D1774" s="129"/>
      <c r="E1774" s="129"/>
      <c r="F1774" s="121"/>
      <c r="G1774" s="117"/>
      <c r="H1774" s="118"/>
      <c r="I1774" s="119"/>
      <c r="J1774" s="119"/>
      <c r="K1774" s="120"/>
      <c r="L1774" s="120"/>
    </row>
    <row r="1775" spans="3:12" x14ac:dyDescent="0.25">
      <c r="C1775" s="131"/>
      <c r="D1775" s="129"/>
      <c r="E1775" s="129"/>
      <c r="F1775" s="121"/>
      <c r="G1775" s="117"/>
      <c r="H1775" s="118"/>
      <c r="I1775" s="119"/>
      <c r="J1775" s="119"/>
      <c r="K1775" s="120"/>
      <c r="L1775" s="120"/>
    </row>
    <row r="1776" spans="3:12" x14ac:dyDescent="0.25">
      <c r="C1776" s="131"/>
      <c r="D1776" s="129"/>
      <c r="E1776" s="129"/>
      <c r="F1776" s="121"/>
      <c r="G1776" s="117"/>
      <c r="H1776" s="118"/>
      <c r="I1776" s="119"/>
      <c r="J1776" s="119"/>
      <c r="K1776" s="120"/>
      <c r="L1776" s="120"/>
    </row>
    <row r="1777" spans="3:12" x14ac:dyDescent="0.25">
      <c r="C1777" s="131"/>
      <c r="D1777" s="129"/>
      <c r="E1777" s="129"/>
      <c r="F1777" s="121"/>
      <c r="G1777" s="117"/>
      <c r="H1777" s="118"/>
      <c r="I1777" s="119"/>
      <c r="J1777" s="119"/>
      <c r="K1777" s="120"/>
      <c r="L1777" s="120"/>
    </row>
    <row r="1778" spans="3:12" x14ac:dyDescent="0.25">
      <c r="C1778" s="131"/>
      <c r="D1778" s="129"/>
      <c r="E1778" s="129"/>
      <c r="F1778" s="121"/>
      <c r="G1778" s="117"/>
      <c r="H1778" s="118"/>
      <c r="I1778" s="119"/>
      <c r="J1778" s="119"/>
      <c r="K1778" s="120"/>
      <c r="L1778" s="120"/>
    </row>
    <row r="1779" spans="3:12" x14ac:dyDescent="0.25">
      <c r="C1779" s="131"/>
      <c r="D1779" s="129"/>
      <c r="E1779" s="129"/>
      <c r="F1779" s="121"/>
      <c r="G1779" s="117"/>
      <c r="H1779" s="118"/>
      <c r="I1779" s="119"/>
      <c r="J1779" s="119"/>
      <c r="K1779" s="120"/>
      <c r="L1779" s="120"/>
    </row>
    <row r="1780" spans="3:12" x14ac:dyDescent="0.25">
      <c r="C1780" s="131"/>
      <c r="D1780" s="129"/>
      <c r="E1780" s="129"/>
      <c r="F1780" s="121"/>
      <c r="G1780" s="117"/>
      <c r="H1780" s="118"/>
      <c r="I1780" s="119"/>
      <c r="J1780" s="119"/>
      <c r="K1780" s="120"/>
      <c r="L1780" s="120"/>
    </row>
    <row r="1781" spans="3:12" x14ac:dyDescent="0.25">
      <c r="C1781" s="131"/>
      <c r="D1781" s="129"/>
      <c r="E1781" s="129"/>
      <c r="F1781" s="121"/>
      <c r="G1781" s="117"/>
      <c r="H1781" s="118"/>
      <c r="I1781" s="119"/>
      <c r="J1781" s="119"/>
      <c r="K1781" s="120"/>
      <c r="L1781" s="120"/>
    </row>
    <row r="1782" spans="3:12" x14ac:dyDescent="0.25">
      <c r="C1782" s="131"/>
      <c r="D1782" s="129"/>
      <c r="E1782" s="129"/>
      <c r="F1782" s="121"/>
      <c r="G1782" s="117"/>
      <c r="H1782" s="118"/>
      <c r="I1782" s="119"/>
      <c r="J1782" s="119"/>
      <c r="K1782" s="120"/>
      <c r="L1782" s="120"/>
    </row>
    <row r="1783" spans="3:12" x14ac:dyDescent="0.25">
      <c r="C1783" s="131"/>
      <c r="D1783" s="129"/>
      <c r="E1783" s="129"/>
      <c r="F1783" s="121"/>
      <c r="G1783" s="117"/>
      <c r="H1783" s="118"/>
      <c r="I1783" s="119"/>
      <c r="J1783" s="119"/>
      <c r="K1783" s="120"/>
      <c r="L1783" s="120"/>
    </row>
    <row r="1784" spans="3:12" x14ac:dyDescent="0.25">
      <c r="C1784" s="131"/>
      <c r="D1784" s="129"/>
      <c r="E1784" s="129"/>
      <c r="F1784" s="121"/>
      <c r="G1784" s="117"/>
      <c r="H1784" s="118"/>
      <c r="I1784" s="119"/>
      <c r="J1784" s="119"/>
      <c r="K1784" s="120"/>
      <c r="L1784" s="120"/>
    </row>
    <row r="1785" spans="3:12" x14ac:dyDescent="0.25">
      <c r="C1785" s="131"/>
      <c r="D1785" s="129"/>
      <c r="E1785" s="129"/>
      <c r="F1785" s="121"/>
      <c r="G1785" s="117"/>
      <c r="H1785" s="118"/>
      <c r="I1785" s="119"/>
      <c r="J1785" s="119"/>
      <c r="K1785" s="120"/>
      <c r="L1785" s="120"/>
    </row>
    <row r="1786" spans="3:12" x14ac:dyDescent="0.25">
      <c r="C1786" s="131"/>
      <c r="D1786" s="129"/>
      <c r="E1786" s="129"/>
      <c r="F1786" s="121"/>
      <c r="G1786" s="117"/>
      <c r="H1786" s="118"/>
      <c r="I1786" s="119"/>
      <c r="J1786" s="119"/>
      <c r="K1786" s="120"/>
      <c r="L1786" s="120"/>
    </row>
    <row r="1787" spans="3:12" x14ac:dyDescent="0.25">
      <c r="C1787" s="131"/>
      <c r="D1787" s="129"/>
      <c r="E1787" s="129"/>
      <c r="F1787" s="121"/>
      <c r="G1787" s="117"/>
      <c r="H1787" s="118"/>
      <c r="I1787" s="119"/>
      <c r="J1787" s="119"/>
      <c r="K1787" s="120"/>
      <c r="L1787" s="120"/>
    </row>
    <row r="1788" spans="3:12" x14ac:dyDescent="0.25">
      <c r="C1788" s="131"/>
      <c r="D1788" s="129"/>
      <c r="E1788" s="129"/>
      <c r="F1788" s="121"/>
      <c r="G1788" s="117"/>
      <c r="H1788" s="118"/>
      <c r="I1788" s="119"/>
      <c r="J1788" s="119"/>
      <c r="K1788" s="120"/>
      <c r="L1788" s="120"/>
    </row>
    <row r="1789" spans="3:12" x14ac:dyDescent="0.25">
      <c r="C1789" s="131"/>
      <c r="D1789" s="129"/>
      <c r="E1789" s="129"/>
      <c r="F1789" s="121"/>
      <c r="G1789" s="117"/>
      <c r="H1789" s="118"/>
      <c r="I1789" s="119"/>
      <c r="J1789" s="119"/>
      <c r="K1789" s="120"/>
      <c r="L1789" s="120"/>
    </row>
    <row r="1790" spans="3:12" x14ac:dyDescent="0.25">
      <c r="C1790" s="131"/>
      <c r="D1790" s="129"/>
      <c r="E1790" s="129"/>
      <c r="F1790" s="121"/>
      <c r="G1790" s="117"/>
      <c r="H1790" s="118"/>
      <c r="I1790" s="119"/>
      <c r="J1790" s="119"/>
      <c r="K1790" s="120"/>
      <c r="L1790" s="120"/>
    </row>
    <row r="1791" spans="3:12" x14ac:dyDescent="0.25">
      <c r="C1791" s="131"/>
      <c r="D1791" s="129"/>
      <c r="E1791" s="129"/>
      <c r="F1791" s="121"/>
      <c r="G1791" s="117"/>
      <c r="H1791" s="118"/>
      <c r="I1791" s="119"/>
      <c r="J1791" s="119"/>
      <c r="K1791" s="120"/>
      <c r="L1791" s="120"/>
    </row>
    <row r="1792" spans="3:12" x14ac:dyDescent="0.25">
      <c r="C1792" s="131"/>
      <c r="D1792" s="129"/>
      <c r="E1792" s="129"/>
      <c r="F1792" s="121"/>
      <c r="G1792" s="117"/>
      <c r="H1792" s="118"/>
      <c r="I1792" s="119"/>
      <c r="J1792" s="119"/>
      <c r="K1792" s="120"/>
      <c r="L1792" s="120"/>
    </row>
    <row r="1793" spans="3:12" x14ac:dyDescent="0.25">
      <c r="C1793" s="131"/>
      <c r="D1793" s="129"/>
      <c r="E1793" s="129"/>
      <c r="F1793" s="121"/>
      <c r="G1793" s="117"/>
      <c r="H1793" s="118"/>
      <c r="I1793" s="119"/>
      <c r="J1793" s="119"/>
      <c r="K1793" s="120"/>
      <c r="L1793" s="120"/>
    </row>
    <row r="1794" spans="3:12" x14ac:dyDescent="0.25">
      <c r="C1794" s="131"/>
      <c r="D1794" s="129"/>
      <c r="E1794" s="129"/>
      <c r="F1794" s="121"/>
      <c r="G1794" s="117"/>
      <c r="H1794" s="118"/>
      <c r="I1794" s="119"/>
      <c r="J1794" s="119"/>
      <c r="K1794" s="120"/>
      <c r="L1794" s="120"/>
    </row>
    <row r="1795" spans="3:12" x14ac:dyDescent="0.25">
      <c r="C1795" s="131"/>
      <c r="D1795" s="129"/>
      <c r="E1795" s="129"/>
      <c r="F1795" s="121"/>
      <c r="G1795" s="117"/>
      <c r="H1795" s="118"/>
      <c r="I1795" s="119"/>
      <c r="J1795" s="119"/>
      <c r="K1795" s="120"/>
      <c r="L1795" s="120"/>
    </row>
    <row r="1796" spans="3:12" x14ac:dyDescent="0.25">
      <c r="C1796" s="131"/>
      <c r="D1796" s="129"/>
      <c r="E1796" s="129"/>
      <c r="F1796" s="121"/>
      <c r="G1796" s="117"/>
      <c r="H1796" s="118"/>
      <c r="I1796" s="119"/>
      <c r="J1796" s="119"/>
      <c r="K1796" s="120"/>
      <c r="L1796" s="120"/>
    </row>
    <row r="1797" spans="3:12" x14ac:dyDescent="0.25">
      <c r="C1797" s="131"/>
      <c r="D1797" s="129"/>
      <c r="E1797" s="129"/>
      <c r="F1797" s="121"/>
      <c r="G1797" s="117"/>
      <c r="H1797" s="118"/>
      <c r="I1797" s="119"/>
      <c r="J1797" s="119"/>
      <c r="K1797" s="120"/>
      <c r="L1797" s="120"/>
    </row>
    <row r="1798" spans="3:12" x14ac:dyDescent="0.25">
      <c r="C1798" s="131"/>
      <c r="D1798" s="129"/>
      <c r="E1798" s="129"/>
      <c r="F1798" s="121"/>
      <c r="G1798" s="117"/>
      <c r="H1798" s="118"/>
      <c r="I1798" s="119"/>
      <c r="J1798" s="119"/>
      <c r="K1798" s="120"/>
      <c r="L1798" s="120"/>
    </row>
    <row r="1799" spans="3:12" x14ac:dyDescent="0.25">
      <c r="C1799" s="131"/>
      <c r="D1799" s="129"/>
      <c r="E1799" s="129"/>
      <c r="F1799" s="121"/>
      <c r="G1799" s="117"/>
      <c r="H1799" s="118"/>
      <c r="I1799" s="119"/>
      <c r="J1799" s="119"/>
      <c r="K1799" s="120"/>
      <c r="L1799" s="120"/>
    </row>
    <row r="1800" spans="3:12" x14ac:dyDescent="0.25">
      <c r="C1800" s="131"/>
      <c r="D1800" s="129"/>
      <c r="E1800" s="129"/>
      <c r="F1800" s="121"/>
      <c r="G1800" s="117"/>
      <c r="H1800" s="118"/>
      <c r="I1800" s="119"/>
      <c r="J1800" s="119"/>
      <c r="K1800" s="120"/>
      <c r="L1800" s="120"/>
    </row>
    <row r="1801" spans="3:12" x14ac:dyDescent="0.25">
      <c r="C1801" s="131"/>
      <c r="D1801" s="129"/>
      <c r="E1801" s="129"/>
      <c r="F1801" s="121"/>
      <c r="G1801" s="117"/>
      <c r="H1801" s="118"/>
      <c r="I1801" s="119"/>
      <c r="J1801" s="119"/>
      <c r="K1801" s="120"/>
      <c r="L1801" s="120"/>
    </row>
    <row r="1802" spans="3:12" x14ac:dyDescent="0.25">
      <c r="C1802" s="131"/>
      <c r="D1802" s="129"/>
      <c r="E1802" s="129"/>
      <c r="F1802" s="121"/>
      <c r="G1802" s="117"/>
      <c r="H1802" s="118"/>
      <c r="I1802" s="119"/>
      <c r="J1802" s="119"/>
      <c r="K1802" s="120"/>
      <c r="L1802" s="120"/>
    </row>
    <row r="1803" spans="3:12" x14ac:dyDescent="0.25">
      <c r="C1803" s="131"/>
      <c r="D1803" s="129"/>
      <c r="E1803" s="129"/>
      <c r="F1803" s="121"/>
      <c r="G1803" s="117"/>
      <c r="H1803" s="118"/>
      <c r="I1803" s="119"/>
      <c r="J1803" s="119"/>
      <c r="K1803" s="120"/>
      <c r="L1803" s="120"/>
    </row>
    <row r="1804" spans="3:12" x14ac:dyDescent="0.25">
      <c r="C1804" s="131"/>
      <c r="D1804" s="129"/>
      <c r="E1804" s="129"/>
      <c r="F1804" s="121"/>
      <c r="G1804" s="117"/>
      <c r="H1804" s="118"/>
      <c r="I1804" s="119"/>
      <c r="J1804" s="119"/>
      <c r="K1804" s="120"/>
      <c r="L1804" s="120"/>
    </row>
    <row r="1805" spans="3:12" x14ac:dyDescent="0.25">
      <c r="C1805" s="131"/>
      <c r="D1805" s="129"/>
      <c r="E1805" s="129"/>
      <c r="F1805" s="121"/>
      <c r="G1805" s="117"/>
      <c r="H1805" s="118"/>
      <c r="I1805" s="119"/>
      <c r="J1805" s="119"/>
      <c r="K1805" s="120"/>
      <c r="L1805" s="120"/>
    </row>
    <row r="1806" spans="3:12" x14ac:dyDescent="0.25">
      <c r="C1806" s="131"/>
      <c r="D1806" s="129"/>
      <c r="E1806" s="129"/>
      <c r="F1806" s="121"/>
      <c r="G1806" s="117"/>
      <c r="H1806" s="118"/>
      <c r="I1806" s="119"/>
      <c r="J1806" s="119"/>
      <c r="K1806" s="120"/>
      <c r="L1806" s="120"/>
    </row>
    <row r="1807" spans="3:12" x14ac:dyDescent="0.25">
      <c r="C1807" s="131"/>
      <c r="D1807" s="129"/>
      <c r="E1807" s="129"/>
      <c r="F1807" s="121"/>
      <c r="G1807" s="117"/>
      <c r="H1807" s="118"/>
      <c r="I1807" s="119"/>
      <c r="J1807" s="119"/>
      <c r="K1807" s="120"/>
      <c r="L1807" s="120"/>
    </row>
    <row r="1808" spans="3:12" x14ac:dyDescent="0.25">
      <c r="C1808" s="131"/>
      <c r="D1808" s="129"/>
      <c r="E1808" s="129"/>
      <c r="F1808" s="121"/>
      <c r="G1808" s="117"/>
      <c r="H1808" s="118"/>
      <c r="I1808" s="119"/>
      <c r="J1808" s="119"/>
      <c r="K1808" s="120"/>
      <c r="L1808" s="120"/>
    </row>
    <row r="1809" spans="3:12" x14ac:dyDescent="0.25">
      <c r="C1809" s="131"/>
      <c r="D1809" s="129"/>
      <c r="E1809" s="129"/>
      <c r="F1809" s="121"/>
      <c r="G1809" s="117"/>
      <c r="H1809" s="118"/>
      <c r="I1809" s="119"/>
      <c r="J1809" s="119"/>
      <c r="K1809" s="120"/>
      <c r="L1809" s="120"/>
    </row>
    <row r="1810" spans="3:12" x14ac:dyDescent="0.25">
      <c r="C1810" s="131"/>
      <c r="D1810" s="129"/>
      <c r="E1810" s="129"/>
      <c r="F1810" s="121"/>
      <c r="G1810" s="117"/>
      <c r="H1810" s="118"/>
      <c r="I1810" s="119"/>
      <c r="J1810" s="119"/>
      <c r="K1810" s="120"/>
      <c r="L1810" s="120"/>
    </row>
    <row r="1811" spans="3:12" x14ac:dyDescent="0.25">
      <c r="C1811" s="131"/>
      <c r="D1811" s="129"/>
      <c r="E1811" s="129"/>
      <c r="F1811" s="121"/>
      <c r="G1811" s="117"/>
      <c r="H1811" s="118"/>
      <c r="I1811" s="119"/>
      <c r="J1811" s="119"/>
      <c r="K1811" s="120"/>
      <c r="L1811" s="120"/>
    </row>
    <row r="1812" spans="3:12" x14ac:dyDescent="0.25">
      <c r="C1812" s="131"/>
      <c r="D1812" s="129"/>
      <c r="E1812" s="129"/>
      <c r="F1812" s="121"/>
      <c r="G1812" s="117"/>
      <c r="H1812" s="118"/>
      <c r="I1812" s="119"/>
      <c r="J1812" s="119"/>
      <c r="K1812" s="120"/>
      <c r="L1812" s="120"/>
    </row>
    <row r="1813" spans="3:12" x14ac:dyDescent="0.25">
      <c r="C1813" s="131"/>
      <c r="D1813" s="129"/>
      <c r="E1813" s="129"/>
      <c r="F1813" s="121"/>
      <c r="G1813" s="117"/>
      <c r="H1813" s="118"/>
      <c r="I1813" s="119"/>
      <c r="J1813" s="119"/>
      <c r="K1813" s="120"/>
      <c r="L1813" s="120"/>
    </row>
    <row r="1814" spans="3:12" x14ac:dyDescent="0.25">
      <c r="C1814" s="131"/>
      <c r="D1814" s="129"/>
      <c r="E1814" s="129"/>
      <c r="F1814" s="121"/>
      <c r="G1814" s="117"/>
      <c r="H1814" s="118"/>
      <c r="I1814" s="119"/>
      <c r="J1814" s="119"/>
      <c r="K1814" s="120"/>
      <c r="L1814" s="120"/>
    </row>
    <row r="1815" spans="3:12" x14ac:dyDescent="0.25">
      <c r="C1815" s="131"/>
      <c r="D1815" s="129"/>
      <c r="E1815" s="129"/>
      <c r="F1815" s="121"/>
      <c r="G1815" s="117"/>
      <c r="H1815" s="118"/>
      <c r="I1815" s="119"/>
      <c r="J1815" s="119"/>
      <c r="K1815" s="120"/>
      <c r="L1815" s="120"/>
    </row>
    <row r="1816" spans="3:12" x14ac:dyDescent="0.25">
      <c r="C1816" s="131"/>
      <c r="D1816" s="129"/>
      <c r="E1816" s="129"/>
      <c r="F1816" s="121"/>
      <c r="G1816" s="117"/>
      <c r="H1816" s="118"/>
      <c r="I1816" s="119"/>
      <c r="J1816" s="119"/>
      <c r="K1816" s="120"/>
      <c r="L1816" s="120"/>
    </row>
    <row r="1817" spans="3:12" x14ac:dyDescent="0.25">
      <c r="C1817" s="131"/>
      <c r="D1817" s="129"/>
      <c r="E1817" s="129"/>
      <c r="F1817" s="121"/>
      <c r="G1817" s="117"/>
      <c r="H1817" s="118"/>
      <c r="I1817" s="119"/>
      <c r="J1817" s="119"/>
      <c r="K1817" s="120"/>
      <c r="L1817" s="120"/>
    </row>
    <row r="1818" spans="3:12" x14ac:dyDescent="0.25">
      <c r="C1818" s="131"/>
      <c r="D1818" s="129"/>
      <c r="E1818" s="129"/>
      <c r="F1818" s="121"/>
      <c r="G1818" s="117"/>
      <c r="H1818" s="118"/>
      <c r="I1818" s="119"/>
      <c r="J1818" s="119"/>
      <c r="K1818" s="120"/>
      <c r="L1818" s="120"/>
    </row>
    <row r="1819" spans="3:12" x14ac:dyDescent="0.25">
      <c r="C1819" s="131"/>
      <c r="D1819" s="129"/>
      <c r="E1819" s="129"/>
      <c r="F1819" s="121"/>
      <c r="G1819" s="117"/>
      <c r="H1819" s="118"/>
      <c r="I1819" s="119"/>
      <c r="J1819" s="119"/>
      <c r="K1819" s="120"/>
      <c r="L1819" s="120"/>
    </row>
    <row r="1820" spans="3:12" x14ac:dyDescent="0.25">
      <c r="C1820" s="131"/>
      <c r="D1820" s="129"/>
      <c r="E1820" s="129"/>
      <c r="F1820" s="121"/>
      <c r="G1820" s="117"/>
      <c r="H1820" s="118"/>
      <c r="I1820" s="119"/>
      <c r="J1820" s="119"/>
      <c r="K1820" s="120"/>
      <c r="L1820" s="120"/>
    </row>
    <row r="1821" spans="3:12" x14ac:dyDescent="0.25">
      <c r="C1821" s="131"/>
      <c r="D1821" s="129"/>
      <c r="E1821" s="129"/>
      <c r="F1821" s="121"/>
      <c r="G1821" s="117"/>
      <c r="H1821" s="118"/>
      <c r="I1821" s="119"/>
      <c r="J1821" s="119"/>
      <c r="K1821" s="120"/>
      <c r="L1821" s="120"/>
    </row>
    <row r="1822" spans="3:12" x14ac:dyDescent="0.25">
      <c r="C1822" s="131"/>
      <c r="D1822" s="129"/>
      <c r="E1822" s="129"/>
      <c r="F1822" s="121"/>
      <c r="G1822" s="117"/>
      <c r="H1822" s="118"/>
      <c r="I1822" s="119"/>
      <c r="J1822" s="119"/>
      <c r="K1822" s="120"/>
      <c r="L1822" s="120"/>
    </row>
    <row r="1823" spans="3:12" x14ac:dyDescent="0.25">
      <c r="C1823" s="131"/>
      <c r="D1823" s="129"/>
      <c r="E1823" s="129"/>
      <c r="F1823" s="121"/>
      <c r="G1823" s="117"/>
      <c r="H1823" s="118"/>
      <c r="I1823" s="119"/>
      <c r="J1823" s="119"/>
      <c r="K1823" s="120"/>
      <c r="L1823" s="120"/>
    </row>
    <row r="1824" spans="3:12" x14ac:dyDescent="0.25">
      <c r="C1824" s="131"/>
      <c r="D1824" s="129"/>
      <c r="E1824" s="129"/>
      <c r="F1824" s="121"/>
      <c r="G1824" s="117"/>
      <c r="H1824" s="118"/>
      <c r="I1824" s="119"/>
      <c r="J1824" s="119"/>
      <c r="K1824" s="120"/>
      <c r="L1824" s="120"/>
    </row>
    <row r="1825" spans="3:12" x14ac:dyDescent="0.25">
      <c r="C1825" s="131"/>
      <c r="D1825" s="129"/>
      <c r="E1825" s="129"/>
      <c r="F1825" s="121"/>
      <c r="G1825" s="117"/>
      <c r="H1825" s="118"/>
      <c r="I1825" s="119"/>
      <c r="J1825" s="119"/>
      <c r="K1825" s="120"/>
      <c r="L1825" s="120"/>
    </row>
    <row r="1826" spans="3:12" x14ac:dyDescent="0.25">
      <c r="C1826" s="131"/>
      <c r="D1826" s="129"/>
      <c r="E1826" s="129"/>
      <c r="F1826" s="121"/>
      <c r="G1826" s="117"/>
      <c r="H1826" s="118"/>
      <c r="I1826" s="119"/>
      <c r="J1826" s="119"/>
      <c r="K1826" s="120"/>
      <c r="L1826" s="120"/>
    </row>
    <row r="1827" spans="3:12" x14ac:dyDescent="0.25">
      <c r="C1827" s="131"/>
      <c r="D1827" s="129"/>
      <c r="E1827" s="129"/>
      <c r="F1827" s="121"/>
      <c r="G1827" s="117"/>
      <c r="H1827" s="118"/>
      <c r="I1827" s="119"/>
      <c r="J1827" s="119"/>
      <c r="K1827" s="120"/>
      <c r="L1827" s="120"/>
    </row>
    <row r="1828" spans="3:12" x14ac:dyDescent="0.25">
      <c r="C1828" s="131"/>
      <c r="D1828" s="129"/>
      <c r="E1828" s="129"/>
      <c r="F1828" s="121"/>
      <c r="G1828" s="117"/>
      <c r="H1828" s="118"/>
      <c r="I1828" s="119"/>
      <c r="J1828" s="119"/>
      <c r="K1828" s="120"/>
      <c r="L1828" s="120"/>
    </row>
    <row r="1829" spans="3:12" x14ac:dyDescent="0.25">
      <c r="C1829" s="131"/>
      <c r="D1829" s="129"/>
      <c r="E1829" s="129"/>
      <c r="F1829" s="121"/>
      <c r="G1829" s="117"/>
      <c r="H1829" s="118"/>
      <c r="I1829" s="119"/>
      <c r="J1829" s="119"/>
      <c r="K1829" s="120"/>
      <c r="L1829" s="120"/>
    </row>
    <row r="1830" spans="3:12" x14ac:dyDescent="0.25">
      <c r="C1830" s="131"/>
      <c r="D1830" s="129"/>
      <c r="E1830" s="129"/>
      <c r="F1830" s="121"/>
      <c r="G1830" s="117"/>
      <c r="H1830" s="118"/>
      <c r="I1830" s="119"/>
      <c r="J1830" s="119"/>
      <c r="K1830" s="120"/>
      <c r="L1830" s="120"/>
    </row>
    <row r="1831" spans="3:12" x14ac:dyDescent="0.25">
      <c r="C1831" s="131"/>
      <c r="D1831" s="129"/>
      <c r="E1831" s="129"/>
      <c r="F1831" s="121"/>
      <c r="G1831" s="117"/>
      <c r="H1831" s="118"/>
      <c r="I1831" s="119"/>
      <c r="J1831" s="119"/>
      <c r="K1831" s="120"/>
      <c r="L1831" s="120"/>
    </row>
    <row r="1832" spans="3:12" x14ac:dyDescent="0.25">
      <c r="C1832" s="131"/>
      <c r="D1832" s="129"/>
      <c r="E1832" s="129"/>
      <c r="F1832" s="121"/>
      <c r="G1832" s="117"/>
      <c r="H1832" s="118"/>
      <c r="I1832" s="119"/>
      <c r="J1832" s="119"/>
      <c r="K1832" s="120"/>
      <c r="L1832" s="120"/>
    </row>
    <row r="1833" spans="3:12" x14ac:dyDescent="0.25">
      <c r="C1833" s="131"/>
      <c r="D1833" s="129"/>
      <c r="E1833" s="129"/>
      <c r="F1833" s="121"/>
      <c r="G1833" s="117"/>
      <c r="H1833" s="118"/>
      <c r="I1833" s="119"/>
      <c r="J1833" s="119"/>
      <c r="K1833" s="120"/>
      <c r="L1833" s="120"/>
    </row>
    <row r="1834" spans="3:12" x14ac:dyDescent="0.25">
      <c r="C1834" s="131"/>
      <c r="D1834" s="129"/>
      <c r="E1834" s="129"/>
      <c r="F1834" s="121"/>
      <c r="G1834" s="117"/>
      <c r="H1834" s="118"/>
      <c r="I1834" s="119"/>
      <c r="J1834" s="119"/>
      <c r="K1834" s="120"/>
      <c r="L1834" s="120"/>
    </row>
    <row r="1835" spans="3:12" x14ac:dyDescent="0.25">
      <c r="C1835" s="131"/>
      <c r="D1835" s="129"/>
      <c r="E1835" s="129"/>
      <c r="F1835" s="121"/>
      <c r="G1835" s="117"/>
      <c r="H1835" s="118"/>
      <c r="I1835" s="119"/>
      <c r="J1835" s="119"/>
      <c r="K1835" s="120"/>
      <c r="L1835" s="120"/>
    </row>
    <row r="1836" spans="3:12" x14ac:dyDescent="0.25">
      <c r="C1836" s="131"/>
      <c r="D1836" s="129"/>
      <c r="E1836" s="129"/>
      <c r="F1836" s="121"/>
      <c r="G1836" s="117"/>
      <c r="H1836" s="118"/>
      <c r="I1836" s="119"/>
      <c r="J1836" s="119"/>
      <c r="K1836" s="120"/>
      <c r="L1836" s="120"/>
    </row>
    <row r="1837" spans="3:12" x14ac:dyDescent="0.25">
      <c r="C1837" s="131"/>
      <c r="D1837" s="129"/>
      <c r="E1837" s="129"/>
      <c r="F1837" s="121"/>
      <c r="G1837" s="117"/>
      <c r="H1837" s="118"/>
      <c r="I1837" s="119"/>
      <c r="J1837" s="119"/>
      <c r="K1837" s="120"/>
      <c r="L1837" s="120"/>
    </row>
    <row r="1838" spans="3:12" x14ac:dyDescent="0.25">
      <c r="C1838" s="131"/>
      <c r="D1838" s="129"/>
      <c r="E1838" s="129"/>
      <c r="F1838" s="121"/>
      <c r="G1838" s="117"/>
      <c r="H1838" s="118"/>
      <c r="I1838" s="119"/>
      <c r="J1838" s="119"/>
      <c r="K1838" s="120"/>
      <c r="L1838" s="120"/>
    </row>
    <row r="1839" spans="3:12" x14ac:dyDescent="0.25">
      <c r="C1839" s="131"/>
      <c r="D1839" s="129"/>
      <c r="E1839" s="129"/>
      <c r="F1839" s="121"/>
      <c r="G1839" s="117"/>
      <c r="H1839" s="118"/>
      <c r="I1839" s="119"/>
      <c r="J1839" s="119"/>
      <c r="K1839" s="120"/>
      <c r="L1839" s="120"/>
    </row>
    <row r="1840" spans="3:12" x14ac:dyDescent="0.25">
      <c r="C1840" s="131"/>
      <c r="D1840" s="129"/>
      <c r="E1840" s="129"/>
      <c r="F1840" s="121"/>
      <c r="G1840" s="117"/>
      <c r="H1840" s="118"/>
      <c r="I1840" s="119"/>
      <c r="J1840" s="119"/>
      <c r="K1840" s="120"/>
      <c r="L1840" s="120"/>
    </row>
    <row r="1841" spans="3:12" x14ac:dyDescent="0.25">
      <c r="C1841" s="131"/>
      <c r="D1841" s="129"/>
      <c r="E1841" s="129"/>
      <c r="F1841" s="121"/>
      <c r="G1841" s="117"/>
      <c r="H1841" s="118"/>
      <c r="I1841" s="119"/>
      <c r="J1841" s="119"/>
      <c r="K1841" s="120"/>
      <c r="L1841" s="120"/>
    </row>
    <row r="1842" spans="3:12" x14ac:dyDescent="0.25">
      <c r="C1842" s="131"/>
      <c r="D1842" s="129"/>
      <c r="E1842" s="129"/>
      <c r="F1842" s="121"/>
      <c r="G1842" s="117"/>
      <c r="H1842" s="118"/>
      <c r="I1842" s="119"/>
      <c r="J1842" s="119"/>
      <c r="K1842" s="120"/>
      <c r="L1842" s="120"/>
    </row>
    <row r="1843" spans="3:12" x14ac:dyDescent="0.25">
      <c r="C1843" s="131"/>
      <c r="D1843" s="129"/>
      <c r="E1843" s="129"/>
      <c r="F1843" s="121"/>
      <c r="G1843" s="117"/>
      <c r="H1843" s="118"/>
      <c r="I1843" s="119"/>
      <c r="J1843" s="119"/>
      <c r="K1843" s="120"/>
      <c r="L1843" s="120"/>
    </row>
    <row r="1844" spans="3:12" x14ac:dyDescent="0.25">
      <c r="C1844" s="131"/>
      <c r="D1844" s="129"/>
      <c r="E1844" s="129"/>
      <c r="F1844" s="121"/>
      <c r="G1844" s="117"/>
      <c r="H1844" s="118"/>
      <c r="I1844" s="119"/>
      <c r="J1844" s="119"/>
      <c r="K1844" s="120"/>
      <c r="L1844" s="120"/>
    </row>
    <row r="1845" spans="3:12" x14ac:dyDescent="0.25">
      <c r="C1845" s="131"/>
      <c r="D1845" s="129"/>
      <c r="E1845" s="129"/>
      <c r="F1845" s="121"/>
      <c r="G1845" s="117"/>
      <c r="H1845" s="118"/>
      <c r="I1845" s="119"/>
      <c r="J1845" s="119"/>
      <c r="K1845" s="120"/>
      <c r="L1845" s="120"/>
    </row>
    <row r="1846" spans="3:12" x14ac:dyDescent="0.25">
      <c r="C1846" s="131"/>
      <c r="D1846" s="129"/>
      <c r="E1846" s="129"/>
      <c r="F1846" s="121"/>
      <c r="G1846" s="117"/>
      <c r="H1846" s="118"/>
      <c r="I1846" s="119"/>
      <c r="J1846" s="119"/>
      <c r="K1846" s="120"/>
      <c r="L1846" s="120"/>
    </row>
    <row r="1847" spans="3:12" x14ac:dyDescent="0.25">
      <c r="C1847" s="131"/>
      <c r="D1847" s="129"/>
      <c r="E1847" s="129"/>
      <c r="F1847" s="121"/>
      <c r="G1847" s="117"/>
      <c r="H1847" s="118"/>
      <c r="I1847" s="119"/>
      <c r="J1847" s="119"/>
      <c r="K1847" s="120"/>
      <c r="L1847" s="120"/>
    </row>
    <row r="1848" spans="3:12" x14ac:dyDescent="0.25">
      <c r="C1848" s="131"/>
      <c r="D1848" s="129"/>
      <c r="E1848" s="129"/>
      <c r="F1848" s="121"/>
      <c r="G1848" s="117"/>
      <c r="H1848" s="118"/>
      <c r="I1848" s="119"/>
      <c r="J1848" s="119"/>
      <c r="K1848" s="120"/>
      <c r="L1848" s="120"/>
    </row>
    <row r="1849" spans="3:12" x14ac:dyDescent="0.25">
      <c r="C1849" s="131"/>
      <c r="D1849" s="129"/>
      <c r="E1849" s="129"/>
      <c r="F1849" s="121"/>
      <c r="G1849" s="117"/>
      <c r="H1849" s="118"/>
      <c r="I1849" s="119"/>
      <c r="J1849" s="119"/>
      <c r="K1849" s="120"/>
      <c r="L1849" s="120"/>
    </row>
    <row r="1850" spans="3:12" x14ac:dyDescent="0.25">
      <c r="C1850" s="131"/>
      <c r="D1850" s="129"/>
      <c r="E1850" s="129"/>
      <c r="F1850" s="121"/>
      <c r="G1850" s="117"/>
      <c r="H1850" s="118"/>
      <c r="I1850" s="119"/>
      <c r="J1850" s="119"/>
      <c r="K1850" s="120"/>
      <c r="L1850" s="120"/>
    </row>
    <row r="1851" spans="3:12" x14ac:dyDescent="0.25">
      <c r="C1851" s="131"/>
      <c r="D1851" s="129"/>
      <c r="E1851" s="129"/>
      <c r="F1851" s="121"/>
      <c r="G1851" s="117"/>
      <c r="H1851" s="118"/>
      <c r="I1851" s="119"/>
      <c r="J1851" s="119"/>
      <c r="K1851" s="120"/>
      <c r="L1851" s="120"/>
    </row>
    <row r="1852" spans="3:12" x14ac:dyDescent="0.25">
      <c r="C1852" s="131"/>
      <c r="D1852" s="129"/>
      <c r="E1852" s="129"/>
      <c r="F1852" s="121"/>
      <c r="G1852" s="117"/>
      <c r="H1852" s="118"/>
      <c r="I1852" s="119"/>
      <c r="J1852" s="119"/>
      <c r="K1852" s="120"/>
      <c r="L1852" s="120"/>
    </row>
    <row r="1853" spans="3:12" x14ac:dyDescent="0.25">
      <c r="C1853" s="131"/>
      <c r="D1853" s="129"/>
      <c r="E1853" s="129"/>
      <c r="F1853" s="121"/>
      <c r="G1853" s="117"/>
      <c r="H1853" s="118"/>
      <c r="I1853" s="119"/>
      <c r="J1853" s="119"/>
      <c r="K1853" s="120"/>
      <c r="L1853" s="120"/>
    </row>
    <row r="1854" spans="3:12" x14ac:dyDescent="0.25">
      <c r="C1854" s="131"/>
      <c r="D1854" s="129"/>
      <c r="E1854" s="129"/>
      <c r="F1854" s="121"/>
      <c r="G1854" s="117"/>
      <c r="H1854" s="118"/>
      <c r="I1854" s="119"/>
      <c r="J1854" s="119"/>
      <c r="K1854" s="120"/>
      <c r="L1854" s="120"/>
    </row>
    <row r="1855" spans="3:12" x14ac:dyDescent="0.25">
      <c r="C1855" s="131"/>
      <c r="D1855" s="129"/>
      <c r="E1855" s="129"/>
      <c r="F1855" s="121"/>
      <c r="G1855" s="117"/>
      <c r="H1855" s="118"/>
      <c r="I1855" s="119"/>
      <c r="J1855" s="119"/>
      <c r="K1855" s="120"/>
      <c r="L1855" s="120"/>
    </row>
    <row r="1856" spans="3:12" x14ac:dyDescent="0.25">
      <c r="C1856" s="131"/>
      <c r="D1856" s="129"/>
      <c r="E1856" s="129"/>
      <c r="F1856" s="121"/>
      <c r="G1856" s="117"/>
      <c r="H1856" s="118"/>
      <c r="I1856" s="119"/>
      <c r="J1856" s="119"/>
      <c r="K1856" s="120"/>
      <c r="L1856" s="120"/>
    </row>
    <row r="1857" spans="3:12" x14ac:dyDescent="0.25">
      <c r="C1857" s="131"/>
      <c r="D1857" s="129"/>
      <c r="E1857" s="129"/>
      <c r="F1857" s="121"/>
      <c r="G1857" s="117"/>
      <c r="H1857" s="118"/>
      <c r="I1857" s="119"/>
      <c r="J1857" s="119"/>
      <c r="K1857" s="120"/>
      <c r="L1857" s="120"/>
    </row>
    <row r="1858" spans="3:12" x14ac:dyDescent="0.25">
      <c r="C1858" s="131"/>
      <c r="D1858" s="129"/>
      <c r="E1858" s="129"/>
      <c r="F1858" s="121"/>
      <c r="G1858" s="117"/>
      <c r="H1858" s="118"/>
      <c r="I1858" s="119"/>
      <c r="J1858" s="119"/>
      <c r="K1858" s="120"/>
      <c r="L1858" s="120"/>
    </row>
    <row r="1859" spans="3:12" x14ac:dyDescent="0.25">
      <c r="C1859" s="131"/>
      <c r="D1859" s="129"/>
      <c r="E1859" s="129"/>
      <c r="F1859" s="121"/>
      <c r="G1859" s="117"/>
      <c r="H1859" s="118"/>
      <c r="I1859" s="119"/>
      <c r="J1859" s="119"/>
      <c r="K1859" s="120"/>
      <c r="L1859" s="120"/>
    </row>
    <row r="1860" spans="3:12" x14ac:dyDescent="0.25">
      <c r="C1860" s="131"/>
      <c r="D1860" s="129"/>
      <c r="E1860" s="129"/>
      <c r="F1860" s="121"/>
      <c r="G1860" s="117"/>
      <c r="H1860" s="118"/>
      <c r="I1860" s="119"/>
      <c r="J1860" s="119"/>
      <c r="K1860" s="120"/>
      <c r="L1860" s="120"/>
    </row>
    <row r="1861" spans="3:12" x14ac:dyDescent="0.25">
      <c r="C1861" s="131"/>
      <c r="D1861" s="129"/>
      <c r="E1861" s="129"/>
      <c r="F1861" s="121"/>
      <c r="G1861" s="117"/>
      <c r="H1861" s="118"/>
      <c r="I1861" s="119"/>
      <c r="J1861" s="119"/>
      <c r="K1861" s="120"/>
      <c r="L1861" s="120"/>
    </row>
    <row r="1862" spans="3:12" x14ac:dyDescent="0.25">
      <c r="C1862" s="131"/>
      <c r="D1862" s="129"/>
      <c r="E1862" s="129"/>
      <c r="F1862" s="121"/>
      <c r="G1862" s="117"/>
      <c r="H1862" s="118"/>
      <c r="I1862" s="119"/>
      <c r="J1862" s="119"/>
      <c r="K1862" s="120"/>
      <c r="L1862" s="120"/>
    </row>
    <row r="1863" spans="3:12" x14ac:dyDescent="0.25">
      <c r="C1863" s="131"/>
      <c r="D1863" s="129"/>
      <c r="E1863" s="129"/>
      <c r="F1863" s="121"/>
      <c r="G1863" s="117"/>
      <c r="H1863" s="118"/>
      <c r="I1863" s="119"/>
      <c r="J1863" s="119"/>
      <c r="K1863" s="120"/>
      <c r="L1863" s="120"/>
    </row>
    <row r="1864" spans="3:12" x14ac:dyDescent="0.25">
      <c r="C1864" s="131"/>
      <c r="D1864" s="129"/>
      <c r="E1864" s="129"/>
      <c r="F1864" s="121"/>
      <c r="G1864" s="117"/>
      <c r="H1864" s="118"/>
      <c r="I1864" s="119"/>
      <c r="J1864" s="119"/>
      <c r="K1864" s="120"/>
      <c r="L1864" s="120"/>
    </row>
    <row r="1865" spans="3:12" x14ac:dyDescent="0.25">
      <c r="C1865" s="131"/>
      <c r="D1865" s="129"/>
      <c r="E1865" s="129"/>
      <c r="F1865" s="121"/>
      <c r="G1865" s="117"/>
      <c r="H1865" s="118"/>
      <c r="I1865" s="119"/>
      <c r="J1865" s="119"/>
      <c r="K1865" s="120"/>
      <c r="L1865" s="120"/>
    </row>
    <row r="1866" spans="3:12" x14ac:dyDescent="0.25">
      <c r="C1866" s="131"/>
      <c r="D1866" s="129"/>
      <c r="E1866" s="129"/>
      <c r="F1866" s="121"/>
      <c r="G1866" s="117"/>
      <c r="H1866" s="118"/>
      <c r="I1866" s="119"/>
      <c r="J1866" s="119"/>
      <c r="K1866" s="120"/>
      <c r="L1866" s="120"/>
    </row>
    <row r="1867" spans="3:12" x14ac:dyDescent="0.25">
      <c r="C1867" s="131"/>
      <c r="D1867" s="129"/>
      <c r="E1867" s="129"/>
      <c r="F1867" s="121"/>
      <c r="G1867" s="117"/>
      <c r="H1867" s="118"/>
      <c r="I1867" s="119"/>
      <c r="J1867" s="119"/>
      <c r="K1867" s="120"/>
      <c r="L1867" s="120"/>
    </row>
    <row r="1868" spans="3:12" x14ac:dyDescent="0.25">
      <c r="C1868" s="131"/>
      <c r="D1868" s="129"/>
      <c r="E1868" s="129"/>
      <c r="F1868" s="121"/>
      <c r="G1868" s="117"/>
      <c r="H1868" s="118"/>
      <c r="I1868" s="119"/>
      <c r="J1868" s="119"/>
      <c r="K1868" s="120"/>
      <c r="L1868" s="120"/>
    </row>
    <row r="1869" spans="3:12" x14ac:dyDescent="0.25">
      <c r="C1869" s="131"/>
      <c r="D1869" s="129"/>
      <c r="E1869" s="129"/>
      <c r="F1869" s="121"/>
      <c r="G1869" s="117"/>
      <c r="H1869" s="118"/>
      <c r="I1869" s="119"/>
      <c r="J1869" s="119"/>
      <c r="K1869" s="120"/>
      <c r="L1869" s="120"/>
    </row>
    <row r="1870" spans="3:12" x14ac:dyDescent="0.25">
      <c r="C1870" s="131"/>
      <c r="D1870" s="129"/>
      <c r="E1870" s="129"/>
      <c r="F1870" s="121"/>
      <c r="G1870" s="117"/>
      <c r="H1870" s="118"/>
      <c r="I1870" s="119"/>
      <c r="J1870" s="119"/>
      <c r="K1870" s="120"/>
      <c r="L1870" s="120"/>
    </row>
    <row r="1871" spans="3:12" x14ac:dyDescent="0.25">
      <c r="C1871" s="131"/>
      <c r="D1871" s="129"/>
      <c r="E1871" s="129"/>
      <c r="F1871" s="121"/>
      <c r="G1871" s="117"/>
      <c r="H1871" s="118"/>
      <c r="I1871" s="119"/>
      <c r="J1871" s="119"/>
      <c r="K1871" s="120"/>
      <c r="L1871" s="120"/>
    </row>
    <row r="1872" spans="3:12" x14ac:dyDescent="0.25">
      <c r="C1872" s="131"/>
      <c r="D1872" s="129"/>
      <c r="E1872" s="129"/>
      <c r="F1872" s="121"/>
      <c r="G1872" s="117"/>
      <c r="H1872" s="118"/>
      <c r="I1872" s="119"/>
      <c r="J1872" s="119"/>
      <c r="K1872" s="120"/>
      <c r="L1872" s="120"/>
    </row>
    <row r="1873" spans="3:12" x14ac:dyDescent="0.25">
      <c r="C1873" s="131"/>
      <c r="D1873" s="129"/>
      <c r="E1873" s="129"/>
      <c r="F1873" s="121"/>
      <c r="G1873" s="117"/>
      <c r="H1873" s="118"/>
      <c r="I1873" s="119"/>
      <c r="J1873" s="119"/>
      <c r="K1873" s="120"/>
      <c r="L1873" s="120"/>
    </row>
    <row r="1874" spans="3:12" x14ac:dyDescent="0.25">
      <c r="C1874" s="131"/>
      <c r="D1874" s="129"/>
      <c r="E1874" s="129"/>
      <c r="F1874" s="121"/>
      <c r="G1874" s="117"/>
      <c r="H1874" s="118"/>
      <c r="I1874" s="119"/>
      <c r="J1874" s="119"/>
      <c r="K1874" s="120"/>
      <c r="L1874" s="120"/>
    </row>
    <row r="1875" spans="3:12" x14ac:dyDescent="0.25">
      <c r="C1875" s="131"/>
      <c r="D1875" s="129"/>
      <c r="E1875" s="129"/>
      <c r="F1875" s="121"/>
      <c r="G1875" s="117"/>
      <c r="H1875" s="118"/>
      <c r="I1875" s="119"/>
      <c r="J1875" s="119"/>
      <c r="K1875" s="120"/>
      <c r="L1875" s="120"/>
    </row>
    <row r="1876" spans="3:12" x14ac:dyDescent="0.25">
      <c r="C1876" s="131"/>
      <c r="D1876" s="129"/>
      <c r="E1876" s="129"/>
      <c r="F1876" s="121"/>
      <c r="G1876" s="117"/>
      <c r="H1876" s="118"/>
      <c r="I1876" s="119"/>
      <c r="J1876" s="119"/>
      <c r="K1876" s="120"/>
      <c r="L1876" s="120"/>
    </row>
    <row r="1877" spans="3:12" x14ac:dyDescent="0.25">
      <c r="C1877" s="131"/>
      <c r="D1877" s="129"/>
      <c r="E1877" s="129"/>
      <c r="F1877" s="121"/>
      <c r="G1877" s="117"/>
      <c r="H1877" s="118"/>
      <c r="I1877" s="119"/>
      <c r="J1877" s="119"/>
      <c r="K1877" s="120"/>
      <c r="L1877" s="120"/>
    </row>
    <row r="1878" spans="3:12" x14ac:dyDescent="0.25">
      <c r="C1878" s="131"/>
      <c r="D1878" s="129"/>
      <c r="E1878" s="129"/>
      <c r="F1878" s="121"/>
      <c r="G1878" s="117"/>
      <c r="H1878" s="118"/>
      <c r="I1878" s="119"/>
      <c r="J1878" s="119"/>
      <c r="K1878" s="120"/>
      <c r="L1878" s="120"/>
    </row>
    <row r="1879" spans="3:12" x14ac:dyDescent="0.25">
      <c r="C1879" s="131"/>
      <c r="D1879" s="129"/>
      <c r="E1879" s="129"/>
      <c r="F1879" s="121"/>
      <c r="G1879" s="117"/>
      <c r="H1879" s="118"/>
      <c r="I1879" s="119"/>
      <c r="J1879" s="119"/>
      <c r="K1879" s="120"/>
      <c r="L1879" s="120"/>
    </row>
    <row r="1880" spans="3:12" x14ac:dyDescent="0.25">
      <c r="C1880" s="131"/>
      <c r="D1880" s="129"/>
      <c r="E1880" s="129"/>
      <c r="F1880" s="121"/>
      <c r="G1880" s="117"/>
      <c r="H1880" s="118"/>
      <c r="I1880" s="119"/>
      <c r="J1880" s="119"/>
      <c r="K1880" s="120"/>
      <c r="L1880" s="120"/>
    </row>
    <row r="1881" spans="3:12" x14ac:dyDescent="0.25">
      <c r="C1881" s="131"/>
      <c r="D1881" s="129"/>
      <c r="E1881" s="129"/>
      <c r="F1881" s="121"/>
      <c r="G1881" s="117"/>
      <c r="H1881" s="118"/>
      <c r="I1881" s="119"/>
      <c r="J1881" s="119"/>
      <c r="K1881" s="120"/>
      <c r="L1881" s="120"/>
    </row>
    <row r="1882" spans="3:12" x14ac:dyDescent="0.25">
      <c r="C1882" s="131"/>
      <c r="D1882" s="129"/>
      <c r="E1882" s="129"/>
      <c r="F1882" s="121"/>
      <c r="G1882" s="117"/>
      <c r="H1882" s="118"/>
      <c r="I1882" s="119"/>
      <c r="J1882" s="119"/>
      <c r="K1882" s="120"/>
      <c r="L1882" s="120"/>
    </row>
    <row r="1883" spans="3:12" x14ac:dyDescent="0.25">
      <c r="C1883" s="131"/>
      <c r="D1883" s="129"/>
      <c r="E1883" s="129"/>
      <c r="F1883" s="121"/>
      <c r="G1883" s="117"/>
      <c r="H1883" s="118"/>
      <c r="I1883" s="119"/>
      <c r="J1883" s="119"/>
      <c r="K1883" s="120"/>
      <c r="L1883" s="120"/>
    </row>
    <row r="1884" spans="3:12" x14ac:dyDescent="0.25">
      <c r="C1884" s="131"/>
      <c r="D1884" s="129"/>
      <c r="E1884" s="129"/>
      <c r="F1884" s="121"/>
      <c r="G1884" s="117"/>
      <c r="H1884" s="118"/>
      <c r="I1884" s="119"/>
      <c r="J1884" s="119"/>
      <c r="K1884" s="120"/>
      <c r="L1884" s="120"/>
    </row>
    <row r="1885" spans="3:12" x14ac:dyDescent="0.25">
      <c r="C1885" s="131"/>
      <c r="D1885" s="129"/>
      <c r="E1885" s="129"/>
      <c r="F1885" s="121"/>
      <c r="G1885" s="117"/>
      <c r="H1885" s="118"/>
      <c r="I1885" s="119"/>
      <c r="J1885" s="119"/>
      <c r="K1885" s="120"/>
      <c r="L1885" s="120"/>
    </row>
    <row r="1886" spans="3:12" x14ac:dyDescent="0.25">
      <c r="C1886" s="131"/>
      <c r="D1886" s="129"/>
      <c r="E1886" s="129"/>
      <c r="F1886" s="121"/>
      <c r="G1886" s="117"/>
      <c r="H1886" s="118"/>
      <c r="I1886" s="119"/>
      <c r="J1886" s="119"/>
      <c r="K1886" s="120"/>
      <c r="L1886" s="120"/>
    </row>
    <row r="1887" spans="3:12" x14ac:dyDescent="0.25">
      <c r="C1887" s="131"/>
      <c r="D1887" s="129"/>
      <c r="E1887" s="129"/>
      <c r="F1887" s="121"/>
      <c r="G1887" s="117"/>
      <c r="H1887" s="118"/>
      <c r="I1887" s="119"/>
      <c r="J1887" s="119"/>
      <c r="K1887" s="120"/>
      <c r="L1887" s="120"/>
    </row>
    <row r="1888" spans="3:12" x14ac:dyDescent="0.25">
      <c r="C1888" s="131"/>
      <c r="D1888" s="129"/>
      <c r="E1888" s="129"/>
      <c r="F1888" s="121"/>
      <c r="G1888" s="117"/>
      <c r="H1888" s="118"/>
      <c r="I1888" s="119"/>
      <c r="J1888" s="119"/>
      <c r="K1888" s="120"/>
      <c r="L1888" s="120"/>
    </row>
    <row r="1889" spans="3:12" x14ac:dyDescent="0.25">
      <c r="C1889" s="131"/>
      <c r="D1889" s="129"/>
      <c r="E1889" s="129"/>
      <c r="F1889" s="121"/>
      <c r="G1889" s="117"/>
      <c r="H1889" s="118"/>
      <c r="I1889" s="119"/>
      <c r="J1889" s="119"/>
      <c r="K1889" s="120"/>
      <c r="L1889" s="120"/>
    </row>
    <row r="1890" spans="3:12" x14ac:dyDescent="0.25">
      <c r="C1890" s="131"/>
      <c r="D1890" s="129"/>
      <c r="E1890" s="129"/>
      <c r="F1890" s="121"/>
      <c r="G1890" s="117"/>
      <c r="H1890" s="118"/>
      <c r="I1890" s="119"/>
      <c r="J1890" s="119"/>
      <c r="K1890" s="120"/>
      <c r="L1890" s="120"/>
    </row>
    <row r="1891" spans="3:12" x14ac:dyDescent="0.25">
      <c r="C1891" s="131"/>
      <c r="D1891" s="129"/>
      <c r="E1891" s="129"/>
      <c r="F1891" s="121"/>
      <c r="G1891" s="117"/>
      <c r="H1891" s="118"/>
      <c r="I1891" s="119"/>
      <c r="J1891" s="119"/>
      <c r="K1891" s="120"/>
      <c r="L1891" s="120"/>
    </row>
    <row r="1892" spans="3:12" x14ac:dyDescent="0.25">
      <c r="C1892" s="131"/>
      <c r="D1892" s="129"/>
      <c r="E1892" s="129"/>
      <c r="F1892" s="121"/>
      <c r="G1892" s="117"/>
      <c r="H1892" s="118"/>
      <c r="I1892" s="119"/>
      <c r="J1892" s="119"/>
      <c r="K1892" s="120"/>
      <c r="L1892" s="120"/>
    </row>
    <row r="1893" spans="3:12" x14ac:dyDescent="0.25">
      <c r="C1893" s="131"/>
      <c r="D1893" s="129"/>
      <c r="E1893" s="129"/>
      <c r="F1893" s="121"/>
      <c r="G1893" s="117"/>
      <c r="H1893" s="118"/>
      <c r="I1893" s="119"/>
      <c r="J1893" s="119"/>
      <c r="K1893" s="120"/>
      <c r="L1893" s="120"/>
    </row>
    <row r="1894" spans="3:12" x14ac:dyDescent="0.25">
      <c r="C1894" s="131"/>
      <c r="D1894" s="129"/>
      <c r="E1894" s="129"/>
      <c r="F1894" s="121"/>
      <c r="G1894" s="117"/>
      <c r="H1894" s="118"/>
      <c r="I1894" s="119"/>
      <c r="J1894" s="119"/>
      <c r="K1894" s="120"/>
      <c r="L1894" s="120"/>
    </row>
    <row r="1895" spans="3:12" x14ac:dyDescent="0.25">
      <c r="C1895" s="131"/>
      <c r="D1895" s="129"/>
      <c r="E1895" s="129"/>
      <c r="F1895" s="121"/>
      <c r="G1895" s="117"/>
      <c r="H1895" s="118"/>
      <c r="I1895" s="119"/>
      <c r="J1895" s="119"/>
      <c r="K1895" s="120"/>
      <c r="L1895" s="120"/>
    </row>
    <row r="1896" spans="3:12" x14ac:dyDescent="0.25">
      <c r="C1896" s="131"/>
      <c r="D1896" s="129"/>
      <c r="E1896" s="129"/>
      <c r="F1896" s="121"/>
      <c r="G1896" s="117"/>
      <c r="H1896" s="118"/>
      <c r="I1896" s="119"/>
      <c r="J1896" s="119"/>
      <c r="K1896" s="120"/>
      <c r="L1896" s="120"/>
    </row>
    <row r="1897" spans="3:12" x14ac:dyDescent="0.25">
      <c r="C1897" s="131"/>
      <c r="D1897" s="129"/>
      <c r="E1897" s="129"/>
      <c r="F1897" s="121"/>
      <c r="G1897" s="117"/>
      <c r="H1897" s="118"/>
      <c r="I1897" s="119"/>
      <c r="J1897" s="119"/>
      <c r="K1897" s="120"/>
      <c r="L1897" s="120"/>
    </row>
    <row r="1898" spans="3:12" x14ac:dyDescent="0.25">
      <c r="C1898" s="131"/>
      <c r="D1898" s="129"/>
      <c r="E1898" s="129"/>
      <c r="F1898" s="121"/>
      <c r="G1898" s="117"/>
      <c r="H1898" s="118"/>
      <c r="I1898" s="119"/>
      <c r="J1898" s="119"/>
      <c r="K1898" s="120"/>
      <c r="L1898" s="120"/>
    </row>
    <row r="1899" spans="3:12" x14ac:dyDescent="0.25">
      <c r="C1899" s="131"/>
      <c r="D1899" s="129"/>
      <c r="E1899" s="129"/>
      <c r="F1899" s="121"/>
      <c r="G1899" s="117"/>
      <c r="H1899" s="118"/>
      <c r="I1899" s="119"/>
      <c r="J1899" s="119"/>
      <c r="K1899" s="120"/>
      <c r="L1899" s="120"/>
    </row>
    <row r="1900" spans="3:12" x14ac:dyDescent="0.25">
      <c r="C1900" s="131"/>
      <c r="D1900" s="129"/>
      <c r="E1900" s="129"/>
      <c r="F1900" s="121"/>
      <c r="G1900" s="117"/>
      <c r="H1900" s="118"/>
      <c r="I1900" s="119"/>
      <c r="J1900" s="119"/>
      <c r="K1900" s="120"/>
      <c r="L1900" s="120"/>
    </row>
    <row r="1901" spans="3:12" x14ac:dyDescent="0.25">
      <c r="C1901" s="131"/>
      <c r="D1901" s="129"/>
      <c r="E1901" s="129"/>
      <c r="F1901" s="121"/>
      <c r="G1901" s="117"/>
      <c r="H1901" s="118"/>
      <c r="I1901" s="119"/>
      <c r="J1901" s="119"/>
      <c r="K1901" s="120"/>
      <c r="L1901" s="120"/>
    </row>
    <row r="1902" spans="3:12" x14ac:dyDescent="0.25">
      <c r="C1902" s="131"/>
      <c r="D1902" s="129"/>
      <c r="E1902" s="129"/>
      <c r="F1902" s="121"/>
      <c r="G1902" s="117"/>
      <c r="H1902" s="118"/>
      <c r="I1902" s="119"/>
      <c r="J1902" s="119"/>
      <c r="K1902" s="120"/>
      <c r="L1902" s="120"/>
    </row>
    <row r="1903" spans="3:12" x14ac:dyDescent="0.25">
      <c r="C1903" s="131"/>
      <c r="D1903" s="129"/>
      <c r="E1903" s="129"/>
      <c r="F1903" s="121"/>
      <c r="G1903" s="117"/>
      <c r="H1903" s="118"/>
      <c r="I1903" s="119"/>
      <c r="J1903" s="119"/>
      <c r="K1903" s="120"/>
      <c r="L1903" s="120"/>
    </row>
    <row r="1904" spans="3:12" x14ac:dyDescent="0.25">
      <c r="C1904" s="131"/>
      <c r="D1904" s="129"/>
      <c r="E1904" s="129"/>
      <c r="F1904" s="121"/>
      <c r="G1904" s="117"/>
      <c r="H1904" s="118"/>
      <c r="I1904" s="119"/>
      <c r="J1904" s="119"/>
      <c r="K1904" s="120"/>
      <c r="L1904" s="120"/>
    </row>
    <row r="1905" spans="3:12" x14ac:dyDescent="0.25">
      <c r="C1905" s="131"/>
      <c r="D1905" s="129"/>
      <c r="E1905" s="129"/>
      <c r="F1905" s="121"/>
      <c r="G1905" s="117"/>
      <c r="H1905" s="118"/>
      <c r="I1905" s="119"/>
      <c r="J1905" s="119"/>
      <c r="K1905" s="120"/>
      <c r="L1905" s="120"/>
    </row>
    <row r="1906" spans="3:12" x14ac:dyDescent="0.25">
      <c r="C1906" s="131"/>
      <c r="D1906" s="129"/>
      <c r="E1906" s="129"/>
      <c r="F1906" s="121"/>
      <c r="G1906" s="117"/>
      <c r="H1906" s="118"/>
      <c r="I1906" s="119"/>
      <c r="J1906" s="119"/>
      <c r="K1906" s="120"/>
      <c r="L1906" s="120"/>
    </row>
    <row r="1907" spans="3:12" x14ac:dyDescent="0.25">
      <c r="C1907" s="131"/>
      <c r="D1907" s="129"/>
      <c r="E1907" s="129"/>
      <c r="F1907" s="121"/>
      <c r="G1907" s="117"/>
      <c r="H1907" s="118"/>
      <c r="I1907" s="119"/>
      <c r="J1907" s="119"/>
      <c r="K1907" s="120"/>
      <c r="L1907" s="120"/>
    </row>
    <row r="1908" spans="3:12" x14ac:dyDescent="0.25">
      <c r="C1908" s="131"/>
      <c r="D1908" s="129"/>
      <c r="E1908" s="129"/>
      <c r="F1908" s="121"/>
      <c r="G1908" s="117"/>
      <c r="H1908" s="118"/>
      <c r="I1908" s="119"/>
      <c r="J1908" s="119"/>
      <c r="K1908" s="120"/>
      <c r="L1908" s="120"/>
    </row>
    <row r="1909" spans="3:12" x14ac:dyDescent="0.25">
      <c r="C1909" s="131"/>
      <c r="D1909" s="129"/>
      <c r="E1909" s="129"/>
      <c r="F1909" s="121"/>
      <c r="G1909" s="117"/>
      <c r="H1909" s="118"/>
      <c r="I1909" s="119"/>
      <c r="J1909" s="119"/>
      <c r="K1909" s="120"/>
      <c r="L1909" s="120"/>
    </row>
    <row r="1910" spans="3:12" x14ac:dyDescent="0.25">
      <c r="C1910" s="131"/>
      <c r="D1910" s="129"/>
      <c r="E1910" s="129"/>
      <c r="F1910" s="121"/>
      <c r="G1910" s="117"/>
      <c r="H1910" s="118"/>
      <c r="I1910" s="119"/>
      <c r="J1910" s="119"/>
      <c r="K1910" s="120"/>
      <c r="L1910" s="120"/>
    </row>
    <row r="1911" spans="3:12" x14ac:dyDescent="0.25">
      <c r="C1911" s="131"/>
      <c r="D1911" s="129"/>
      <c r="E1911" s="129"/>
      <c r="F1911" s="121"/>
      <c r="G1911" s="117"/>
      <c r="H1911" s="118"/>
      <c r="I1911" s="119"/>
      <c r="J1911" s="119"/>
      <c r="K1911" s="120"/>
      <c r="L1911" s="120"/>
    </row>
    <row r="1912" spans="3:12" x14ac:dyDescent="0.25">
      <c r="C1912" s="131"/>
      <c r="D1912" s="129"/>
      <c r="E1912" s="129"/>
      <c r="F1912" s="121"/>
      <c r="G1912" s="117"/>
      <c r="H1912" s="118"/>
      <c r="I1912" s="119"/>
      <c r="J1912" s="119"/>
      <c r="K1912" s="120"/>
      <c r="L1912" s="120"/>
    </row>
    <row r="1913" spans="3:12" x14ac:dyDescent="0.25">
      <c r="C1913" s="131"/>
      <c r="D1913" s="129"/>
      <c r="E1913" s="129"/>
      <c r="F1913" s="121"/>
      <c r="G1913" s="117"/>
      <c r="H1913" s="118"/>
      <c r="I1913" s="119"/>
      <c r="J1913" s="119"/>
      <c r="K1913" s="120"/>
      <c r="L1913" s="120"/>
    </row>
    <row r="1914" spans="3:12" x14ac:dyDescent="0.25">
      <c r="C1914" s="131"/>
      <c r="D1914" s="129"/>
      <c r="E1914" s="129"/>
      <c r="F1914" s="121"/>
      <c r="G1914" s="117"/>
      <c r="H1914" s="118"/>
      <c r="I1914" s="119"/>
      <c r="J1914" s="119"/>
      <c r="K1914" s="120"/>
      <c r="L1914" s="120"/>
    </row>
    <row r="1915" spans="3:12" x14ac:dyDescent="0.25">
      <c r="C1915" s="131"/>
      <c r="D1915" s="129"/>
      <c r="E1915" s="129"/>
      <c r="F1915" s="121"/>
      <c r="G1915" s="117"/>
      <c r="H1915" s="118"/>
      <c r="I1915" s="119"/>
      <c r="J1915" s="119"/>
      <c r="K1915" s="120"/>
      <c r="L1915" s="120"/>
    </row>
    <row r="1916" spans="3:12" x14ac:dyDescent="0.25">
      <c r="C1916" s="131"/>
      <c r="D1916" s="129"/>
      <c r="E1916" s="129"/>
      <c r="F1916" s="121"/>
      <c r="G1916" s="117"/>
      <c r="H1916" s="118"/>
      <c r="I1916" s="119"/>
      <c r="J1916" s="119"/>
      <c r="K1916" s="120"/>
      <c r="L1916" s="120"/>
    </row>
    <row r="1917" spans="3:12" x14ac:dyDescent="0.25">
      <c r="C1917" s="131"/>
      <c r="D1917" s="129"/>
      <c r="E1917" s="129"/>
      <c r="F1917" s="121"/>
      <c r="G1917" s="117"/>
      <c r="H1917" s="118"/>
      <c r="I1917" s="119"/>
      <c r="J1917" s="119"/>
      <c r="K1917" s="120"/>
      <c r="L1917" s="120"/>
    </row>
    <row r="1918" spans="3:12" x14ac:dyDescent="0.25">
      <c r="C1918" s="131"/>
      <c r="D1918" s="129"/>
      <c r="E1918" s="129"/>
      <c r="F1918" s="121"/>
      <c r="G1918" s="117"/>
      <c r="H1918" s="118"/>
      <c r="I1918" s="119"/>
      <c r="J1918" s="119"/>
      <c r="K1918" s="120"/>
      <c r="L1918" s="120"/>
    </row>
    <row r="1919" spans="3:12" x14ac:dyDescent="0.25">
      <c r="C1919" s="131"/>
      <c r="D1919" s="129"/>
      <c r="E1919" s="129"/>
      <c r="F1919" s="121"/>
      <c r="G1919" s="117"/>
      <c r="H1919" s="118"/>
      <c r="I1919" s="119"/>
      <c r="J1919" s="119"/>
      <c r="K1919" s="120"/>
      <c r="L1919" s="120"/>
    </row>
    <row r="1920" spans="3:12" x14ac:dyDescent="0.25">
      <c r="C1920" s="131"/>
      <c r="D1920" s="129"/>
      <c r="E1920" s="129"/>
      <c r="F1920" s="121"/>
      <c r="G1920" s="117"/>
      <c r="H1920" s="118"/>
      <c r="I1920" s="119"/>
      <c r="J1920" s="119"/>
      <c r="K1920" s="120"/>
      <c r="L1920" s="120"/>
    </row>
    <row r="1921" spans="3:12" x14ac:dyDescent="0.25">
      <c r="C1921" s="131"/>
      <c r="D1921" s="129"/>
      <c r="E1921" s="129"/>
      <c r="F1921" s="121"/>
      <c r="G1921" s="117"/>
      <c r="H1921" s="118"/>
      <c r="I1921" s="119"/>
      <c r="J1921" s="119"/>
      <c r="K1921" s="120"/>
      <c r="L1921" s="120"/>
    </row>
    <row r="1922" spans="3:12" x14ac:dyDescent="0.25">
      <c r="C1922" s="131"/>
      <c r="D1922" s="129"/>
      <c r="E1922" s="129"/>
      <c r="F1922" s="121"/>
      <c r="G1922" s="117"/>
      <c r="H1922" s="118"/>
      <c r="I1922" s="119"/>
      <c r="J1922" s="119"/>
      <c r="K1922" s="120"/>
      <c r="L1922" s="120"/>
    </row>
    <row r="1923" spans="3:12" x14ac:dyDescent="0.25">
      <c r="C1923" s="131"/>
      <c r="D1923" s="129"/>
      <c r="E1923" s="129"/>
      <c r="F1923" s="121"/>
      <c r="G1923" s="117"/>
      <c r="H1923" s="118"/>
      <c r="I1923" s="119"/>
      <c r="J1923" s="119"/>
      <c r="K1923" s="120"/>
      <c r="L1923" s="120"/>
    </row>
    <row r="1924" spans="3:12" x14ac:dyDescent="0.25">
      <c r="C1924" s="131"/>
      <c r="D1924" s="129"/>
      <c r="E1924" s="129"/>
      <c r="F1924" s="121"/>
      <c r="G1924" s="117"/>
      <c r="H1924" s="118"/>
      <c r="I1924" s="119"/>
      <c r="J1924" s="119"/>
      <c r="K1924" s="120"/>
      <c r="L1924" s="120"/>
    </row>
    <row r="1925" spans="3:12" x14ac:dyDescent="0.25">
      <c r="C1925" s="131"/>
      <c r="D1925" s="129"/>
      <c r="E1925" s="129"/>
      <c r="F1925" s="121"/>
      <c r="G1925" s="117"/>
      <c r="H1925" s="118"/>
      <c r="I1925" s="119"/>
      <c r="J1925" s="119"/>
      <c r="K1925" s="120"/>
      <c r="L1925" s="120"/>
    </row>
    <row r="1926" spans="3:12" x14ac:dyDescent="0.25">
      <c r="C1926" s="131"/>
      <c r="D1926" s="129"/>
      <c r="E1926" s="129"/>
      <c r="F1926" s="121"/>
      <c r="G1926" s="117"/>
      <c r="H1926" s="118"/>
      <c r="I1926" s="119"/>
      <c r="J1926" s="119"/>
      <c r="K1926" s="120"/>
      <c r="L1926" s="120"/>
    </row>
    <row r="1927" spans="3:12" x14ac:dyDescent="0.25">
      <c r="C1927" s="131"/>
      <c r="D1927" s="129"/>
      <c r="E1927" s="129"/>
      <c r="F1927" s="121"/>
      <c r="G1927" s="117"/>
      <c r="H1927" s="118"/>
      <c r="I1927" s="119"/>
      <c r="J1927" s="119"/>
      <c r="K1927" s="120"/>
      <c r="L1927" s="120"/>
    </row>
    <row r="1928" spans="3:12" x14ac:dyDescent="0.25">
      <c r="C1928" s="131"/>
      <c r="D1928" s="129"/>
      <c r="E1928" s="129"/>
      <c r="F1928" s="121"/>
      <c r="G1928" s="117"/>
      <c r="H1928" s="118"/>
      <c r="I1928" s="119"/>
      <c r="J1928" s="119"/>
      <c r="K1928" s="120"/>
      <c r="L1928" s="120"/>
    </row>
    <row r="1929" spans="3:12" x14ac:dyDescent="0.25">
      <c r="C1929" s="131"/>
      <c r="D1929" s="129"/>
      <c r="E1929" s="129"/>
      <c r="F1929" s="121"/>
      <c r="G1929" s="117"/>
      <c r="H1929" s="118"/>
      <c r="I1929" s="119"/>
      <c r="J1929" s="119"/>
      <c r="K1929" s="120"/>
      <c r="L1929" s="120"/>
    </row>
    <row r="1930" spans="3:12" x14ac:dyDescent="0.25">
      <c r="C1930" s="131"/>
      <c r="D1930" s="129"/>
      <c r="E1930" s="129"/>
      <c r="F1930" s="121"/>
      <c r="G1930" s="117"/>
      <c r="H1930" s="118"/>
      <c r="I1930" s="119"/>
      <c r="J1930" s="119"/>
      <c r="K1930" s="120"/>
      <c r="L1930" s="120"/>
    </row>
    <row r="1931" spans="3:12" x14ac:dyDescent="0.25">
      <c r="C1931" s="131"/>
      <c r="D1931" s="129"/>
      <c r="E1931" s="129"/>
      <c r="F1931" s="121"/>
      <c r="G1931" s="117"/>
      <c r="H1931" s="118"/>
      <c r="I1931" s="119"/>
      <c r="J1931" s="119"/>
      <c r="K1931" s="120"/>
      <c r="L1931" s="120"/>
    </row>
    <row r="1932" spans="3:12" x14ac:dyDescent="0.25">
      <c r="C1932" s="131"/>
      <c r="D1932" s="129"/>
      <c r="E1932" s="129"/>
      <c r="F1932" s="121"/>
      <c r="G1932" s="117"/>
      <c r="H1932" s="118"/>
      <c r="I1932" s="119"/>
      <c r="J1932" s="119"/>
      <c r="K1932" s="120"/>
      <c r="L1932" s="120"/>
    </row>
    <row r="1933" spans="3:12" x14ac:dyDescent="0.25">
      <c r="C1933" s="131"/>
      <c r="D1933" s="129"/>
      <c r="E1933" s="129"/>
      <c r="F1933" s="121"/>
      <c r="G1933" s="117"/>
      <c r="H1933" s="118"/>
      <c r="I1933" s="119"/>
      <c r="J1933" s="119"/>
      <c r="K1933" s="120"/>
      <c r="L1933" s="120"/>
    </row>
    <row r="1934" spans="3:12" x14ac:dyDescent="0.25">
      <c r="C1934" s="131"/>
      <c r="D1934" s="129"/>
      <c r="E1934" s="129"/>
      <c r="F1934" s="121"/>
      <c r="G1934" s="117"/>
      <c r="H1934" s="118"/>
      <c r="I1934" s="119"/>
      <c r="J1934" s="119"/>
      <c r="K1934" s="120"/>
      <c r="L1934" s="120"/>
    </row>
    <row r="1935" spans="3:12" x14ac:dyDescent="0.25">
      <c r="C1935" s="131"/>
      <c r="D1935" s="129"/>
      <c r="E1935" s="129"/>
      <c r="F1935" s="121"/>
      <c r="G1935" s="117"/>
      <c r="H1935" s="118"/>
      <c r="I1935" s="119"/>
      <c r="J1935" s="119"/>
      <c r="K1935" s="120"/>
      <c r="L1935" s="120"/>
    </row>
    <row r="1936" spans="3:12" x14ac:dyDescent="0.25">
      <c r="C1936" s="131"/>
      <c r="D1936" s="129"/>
      <c r="E1936" s="129"/>
      <c r="F1936" s="121"/>
      <c r="G1936" s="117"/>
      <c r="H1936" s="118"/>
      <c r="I1936" s="119"/>
      <c r="J1936" s="119"/>
      <c r="K1936" s="120"/>
      <c r="L1936" s="120"/>
    </row>
    <row r="1937" spans="3:12" x14ac:dyDescent="0.25">
      <c r="C1937" s="131"/>
      <c r="D1937" s="129"/>
      <c r="E1937" s="129"/>
      <c r="F1937" s="121"/>
      <c r="G1937" s="117"/>
      <c r="H1937" s="118"/>
      <c r="I1937" s="119"/>
      <c r="J1937" s="119"/>
      <c r="K1937" s="120"/>
      <c r="L1937" s="120"/>
    </row>
    <row r="1938" spans="3:12" x14ac:dyDescent="0.25">
      <c r="C1938" s="131"/>
      <c r="D1938" s="129"/>
      <c r="E1938" s="129"/>
      <c r="F1938" s="121"/>
      <c r="G1938" s="117"/>
      <c r="H1938" s="118"/>
      <c r="I1938" s="119"/>
      <c r="J1938" s="119"/>
      <c r="K1938" s="120"/>
      <c r="L1938" s="120"/>
    </row>
    <row r="1939" spans="3:12" x14ac:dyDescent="0.25">
      <c r="C1939" s="131"/>
      <c r="D1939" s="129"/>
      <c r="E1939" s="129"/>
      <c r="F1939" s="121"/>
      <c r="G1939" s="117"/>
      <c r="H1939" s="118"/>
      <c r="I1939" s="119"/>
      <c r="J1939" s="119"/>
      <c r="K1939" s="120"/>
      <c r="L1939" s="120"/>
    </row>
    <row r="1940" spans="3:12" x14ac:dyDescent="0.25">
      <c r="C1940" s="131"/>
      <c r="D1940" s="129"/>
      <c r="E1940" s="129"/>
      <c r="F1940" s="121"/>
      <c r="G1940" s="117"/>
      <c r="H1940" s="118"/>
      <c r="I1940" s="119"/>
      <c r="J1940" s="119"/>
      <c r="K1940" s="120"/>
      <c r="L1940" s="120"/>
    </row>
    <row r="1941" spans="3:12" x14ac:dyDescent="0.25">
      <c r="C1941" s="131"/>
      <c r="D1941" s="129"/>
      <c r="E1941" s="129"/>
      <c r="F1941" s="121"/>
      <c r="G1941" s="117"/>
      <c r="H1941" s="118"/>
      <c r="I1941" s="119"/>
      <c r="J1941" s="119"/>
      <c r="K1941" s="120"/>
      <c r="L1941" s="120"/>
    </row>
    <row r="1942" spans="3:12" x14ac:dyDescent="0.25">
      <c r="C1942" s="131"/>
      <c r="D1942" s="129"/>
      <c r="E1942" s="129"/>
      <c r="F1942" s="121"/>
      <c r="G1942" s="117"/>
      <c r="H1942" s="118"/>
      <c r="I1942" s="119"/>
      <c r="J1942" s="119"/>
      <c r="K1942" s="120"/>
      <c r="L1942" s="120"/>
    </row>
    <row r="1943" spans="3:12" x14ac:dyDescent="0.25">
      <c r="C1943" s="131"/>
      <c r="D1943" s="129"/>
      <c r="E1943" s="129"/>
      <c r="F1943" s="121"/>
      <c r="G1943" s="117"/>
      <c r="H1943" s="118"/>
      <c r="I1943" s="119"/>
      <c r="J1943" s="119"/>
      <c r="K1943" s="120"/>
      <c r="L1943" s="120"/>
    </row>
    <row r="1944" spans="3:12" x14ac:dyDescent="0.25">
      <c r="C1944" s="131"/>
      <c r="D1944" s="129"/>
      <c r="E1944" s="129"/>
      <c r="F1944" s="121"/>
      <c r="G1944" s="117"/>
      <c r="H1944" s="118"/>
      <c r="I1944" s="119"/>
      <c r="J1944" s="119"/>
      <c r="K1944" s="120"/>
      <c r="L1944" s="120"/>
    </row>
    <row r="1945" spans="3:12" x14ac:dyDescent="0.25">
      <c r="C1945" s="131"/>
      <c r="D1945" s="129"/>
      <c r="E1945" s="129"/>
      <c r="F1945" s="121"/>
      <c r="G1945" s="117"/>
      <c r="H1945" s="118"/>
      <c r="I1945" s="119"/>
      <c r="J1945" s="119"/>
      <c r="K1945" s="120"/>
      <c r="L1945" s="120"/>
    </row>
    <row r="1946" spans="3:12" x14ac:dyDescent="0.25">
      <c r="C1946" s="131"/>
      <c r="D1946" s="129"/>
      <c r="E1946" s="129"/>
      <c r="F1946" s="121"/>
      <c r="G1946" s="117"/>
      <c r="H1946" s="118"/>
      <c r="I1946" s="119"/>
      <c r="J1946" s="119"/>
      <c r="K1946" s="120"/>
      <c r="L1946" s="120"/>
    </row>
    <row r="1947" spans="3:12" x14ac:dyDescent="0.25">
      <c r="C1947" s="131"/>
      <c r="D1947" s="129"/>
      <c r="E1947" s="129"/>
      <c r="F1947" s="121"/>
      <c r="G1947" s="117"/>
      <c r="H1947" s="118"/>
      <c r="I1947" s="119"/>
      <c r="J1947" s="119"/>
      <c r="K1947" s="120"/>
      <c r="L1947" s="120"/>
    </row>
    <row r="1948" spans="3:12" x14ac:dyDescent="0.25">
      <c r="C1948" s="131"/>
      <c r="D1948" s="129"/>
      <c r="E1948" s="129"/>
      <c r="F1948" s="121"/>
      <c r="G1948" s="117"/>
      <c r="H1948" s="118"/>
      <c r="I1948" s="119"/>
      <c r="J1948" s="119"/>
      <c r="K1948" s="120"/>
      <c r="L1948" s="120"/>
    </row>
    <row r="1949" spans="3:12" x14ac:dyDescent="0.25">
      <c r="C1949" s="131"/>
      <c r="D1949" s="129"/>
      <c r="E1949" s="129"/>
      <c r="F1949" s="121"/>
      <c r="G1949" s="117"/>
      <c r="H1949" s="118"/>
      <c r="I1949" s="119"/>
      <c r="J1949" s="119"/>
      <c r="K1949" s="120"/>
      <c r="L1949" s="120"/>
    </row>
    <row r="1950" spans="3:12" x14ac:dyDescent="0.25">
      <c r="C1950" s="131"/>
      <c r="D1950" s="129"/>
      <c r="E1950" s="129"/>
      <c r="F1950" s="121"/>
      <c r="G1950" s="117"/>
      <c r="H1950" s="118"/>
      <c r="I1950" s="119"/>
      <c r="J1950" s="119"/>
      <c r="K1950" s="120"/>
      <c r="L1950" s="120"/>
    </row>
    <row r="1951" spans="3:12" x14ac:dyDescent="0.25">
      <c r="C1951" s="131"/>
      <c r="D1951" s="129"/>
      <c r="E1951" s="129"/>
      <c r="F1951" s="121"/>
      <c r="G1951" s="117"/>
      <c r="H1951" s="118"/>
      <c r="I1951" s="119"/>
      <c r="J1951" s="119"/>
      <c r="K1951" s="120"/>
      <c r="L1951" s="120"/>
    </row>
    <row r="1952" spans="3:12" x14ac:dyDescent="0.25">
      <c r="C1952" s="131"/>
      <c r="D1952" s="129"/>
      <c r="E1952" s="129"/>
      <c r="F1952" s="121"/>
      <c r="G1952" s="117"/>
      <c r="H1952" s="118"/>
      <c r="I1952" s="119"/>
      <c r="J1952" s="119"/>
      <c r="K1952" s="120"/>
      <c r="L1952" s="120"/>
    </row>
    <row r="1953" spans="3:12" x14ac:dyDescent="0.25">
      <c r="C1953" s="131"/>
      <c r="D1953" s="129"/>
      <c r="E1953" s="129"/>
      <c r="F1953" s="121"/>
      <c r="G1953" s="117"/>
      <c r="H1953" s="118"/>
      <c r="I1953" s="119"/>
      <c r="J1953" s="119"/>
      <c r="K1953" s="120"/>
      <c r="L1953" s="120"/>
    </row>
    <row r="1954" spans="3:12" x14ac:dyDescent="0.25">
      <c r="C1954" s="131"/>
      <c r="D1954" s="129"/>
      <c r="E1954" s="129"/>
      <c r="F1954" s="121"/>
      <c r="G1954" s="117"/>
      <c r="H1954" s="118"/>
      <c r="I1954" s="119"/>
      <c r="J1954" s="119"/>
      <c r="K1954" s="120"/>
      <c r="L1954" s="120"/>
    </row>
    <row r="1955" spans="3:12" x14ac:dyDescent="0.25">
      <c r="C1955" s="131"/>
      <c r="D1955" s="129"/>
      <c r="E1955" s="129"/>
      <c r="F1955" s="121"/>
      <c r="G1955" s="117"/>
      <c r="H1955" s="118"/>
      <c r="I1955" s="119"/>
      <c r="J1955" s="119"/>
      <c r="K1955" s="120"/>
      <c r="L1955" s="120"/>
    </row>
    <row r="1956" spans="3:12" x14ac:dyDescent="0.25">
      <c r="C1956" s="131"/>
      <c r="D1956" s="129"/>
      <c r="E1956" s="129"/>
      <c r="F1956" s="121"/>
      <c r="G1956" s="117"/>
      <c r="H1956" s="118"/>
      <c r="I1956" s="119"/>
      <c r="J1956" s="119"/>
      <c r="K1956" s="120"/>
      <c r="L1956" s="120"/>
    </row>
    <row r="1957" spans="3:12" x14ac:dyDescent="0.25">
      <c r="C1957" s="131"/>
      <c r="D1957" s="129"/>
      <c r="E1957" s="129"/>
      <c r="F1957" s="121"/>
      <c r="G1957" s="117"/>
      <c r="H1957" s="118"/>
      <c r="I1957" s="119"/>
      <c r="J1957" s="119"/>
      <c r="K1957" s="120"/>
      <c r="L1957" s="120"/>
    </row>
    <row r="1958" spans="3:12" x14ac:dyDescent="0.25">
      <c r="C1958" s="131"/>
      <c r="D1958" s="129"/>
      <c r="E1958" s="129"/>
      <c r="F1958" s="121"/>
      <c r="G1958" s="117"/>
      <c r="H1958" s="118"/>
      <c r="I1958" s="119"/>
      <c r="J1958" s="119"/>
      <c r="K1958" s="120"/>
      <c r="L1958" s="120"/>
    </row>
    <row r="1959" spans="3:12" x14ac:dyDescent="0.25">
      <c r="C1959" s="131"/>
      <c r="D1959" s="129"/>
      <c r="E1959" s="129"/>
      <c r="F1959" s="121"/>
      <c r="G1959" s="117"/>
      <c r="H1959" s="118"/>
      <c r="I1959" s="119"/>
      <c r="J1959" s="119"/>
      <c r="K1959" s="120"/>
      <c r="L1959" s="120"/>
    </row>
    <row r="1960" spans="3:12" x14ac:dyDescent="0.25">
      <c r="C1960" s="131"/>
      <c r="D1960" s="129"/>
      <c r="E1960" s="129"/>
      <c r="F1960" s="121"/>
      <c r="G1960" s="117"/>
      <c r="H1960" s="118"/>
      <c r="I1960" s="119"/>
      <c r="J1960" s="119"/>
      <c r="K1960" s="120"/>
      <c r="L1960" s="120"/>
    </row>
    <row r="1961" spans="3:12" x14ac:dyDescent="0.25">
      <c r="C1961" s="131"/>
      <c r="D1961" s="129"/>
      <c r="E1961" s="129"/>
      <c r="F1961" s="121"/>
      <c r="G1961" s="117"/>
      <c r="H1961" s="118"/>
      <c r="I1961" s="119"/>
      <c r="J1961" s="119"/>
      <c r="K1961" s="120"/>
      <c r="L1961" s="120"/>
    </row>
    <row r="1962" spans="3:12" x14ac:dyDescent="0.25">
      <c r="C1962" s="131"/>
      <c r="D1962" s="129"/>
      <c r="E1962" s="129"/>
      <c r="F1962" s="121"/>
      <c r="G1962" s="117"/>
      <c r="H1962" s="118"/>
      <c r="I1962" s="119"/>
      <c r="J1962" s="119"/>
      <c r="K1962" s="120"/>
      <c r="L1962" s="120"/>
    </row>
    <row r="1963" spans="3:12" x14ac:dyDescent="0.25">
      <c r="C1963" s="131"/>
      <c r="D1963" s="129"/>
      <c r="E1963" s="129"/>
      <c r="F1963" s="121"/>
      <c r="G1963" s="117"/>
      <c r="H1963" s="118"/>
      <c r="I1963" s="119"/>
      <c r="J1963" s="119"/>
      <c r="K1963" s="120"/>
      <c r="L1963" s="120"/>
    </row>
    <row r="1964" spans="3:12" x14ac:dyDescent="0.25">
      <c r="C1964" s="131"/>
      <c r="D1964" s="129"/>
      <c r="E1964" s="129"/>
      <c r="F1964" s="121"/>
      <c r="G1964" s="117"/>
      <c r="H1964" s="118"/>
      <c r="I1964" s="119"/>
      <c r="J1964" s="119"/>
      <c r="K1964" s="120"/>
      <c r="L1964" s="120"/>
    </row>
    <row r="1965" spans="3:12" x14ac:dyDescent="0.25">
      <c r="C1965" s="131"/>
      <c r="D1965" s="129"/>
      <c r="E1965" s="129"/>
      <c r="F1965" s="121"/>
      <c r="G1965" s="117"/>
      <c r="H1965" s="118"/>
      <c r="I1965" s="119"/>
      <c r="J1965" s="119"/>
      <c r="K1965" s="120"/>
      <c r="L1965" s="120"/>
    </row>
    <row r="1966" spans="3:12" x14ac:dyDescent="0.25">
      <c r="C1966" s="131"/>
      <c r="D1966" s="129"/>
      <c r="E1966" s="129"/>
      <c r="F1966" s="121"/>
      <c r="G1966" s="117"/>
      <c r="H1966" s="118"/>
      <c r="I1966" s="119"/>
      <c r="J1966" s="119"/>
      <c r="K1966" s="120"/>
      <c r="L1966" s="120"/>
    </row>
    <row r="1967" spans="3:12" x14ac:dyDescent="0.25">
      <c r="C1967" s="131"/>
      <c r="D1967" s="129"/>
      <c r="E1967" s="129"/>
      <c r="F1967" s="121"/>
      <c r="G1967" s="117"/>
      <c r="H1967" s="118"/>
      <c r="I1967" s="119"/>
      <c r="J1967" s="119"/>
      <c r="K1967" s="120"/>
      <c r="L1967" s="120"/>
    </row>
    <row r="1968" spans="3:12" x14ac:dyDescent="0.25">
      <c r="C1968" s="131"/>
      <c r="D1968" s="129"/>
      <c r="E1968" s="129"/>
      <c r="F1968" s="121"/>
      <c r="G1968" s="117"/>
      <c r="H1968" s="118"/>
      <c r="I1968" s="119"/>
      <c r="J1968" s="119"/>
      <c r="K1968" s="120"/>
      <c r="L1968" s="120"/>
    </row>
    <row r="1969" spans="3:12" x14ac:dyDescent="0.25">
      <c r="C1969" s="131"/>
      <c r="D1969" s="129"/>
      <c r="E1969" s="129"/>
      <c r="F1969" s="121"/>
      <c r="G1969" s="117"/>
      <c r="H1969" s="118"/>
      <c r="I1969" s="119"/>
      <c r="J1969" s="119"/>
      <c r="K1969" s="120"/>
      <c r="L1969" s="120"/>
    </row>
    <row r="1970" spans="3:12" x14ac:dyDescent="0.25">
      <c r="C1970" s="131"/>
      <c r="D1970" s="129"/>
      <c r="E1970" s="129"/>
      <c r="F1970" s="121"/>
      <c r="G1970" s="117"/>
      <c r="H1970" s="118"/>
      <c r="I1970" s="119"/>
      <c r="J1970" s="119"/>
      <c r="K1970" s="120"/>
      <c r="L1970" s="120"/>
    </row>
    <row r="1971" spans="3:12" x14ac:dyDescent="0.25">
      <c r="C1971" s="131"/>
      <c r="D1971" s="129"/>
      <c r="E1971" s="129"/>
      <c r="F1971" s="121"/>
      <c r="G1971" s="117"/>
      <c r="H1971" s="118"/>
      <c r="I1971" s="119"/>
      <c r="J1971" s="119"/>
      <c r="K1971" s="120"/>
      <c r="L1971" s="120"/>
    </row>
    <row r="1972" spans="3:12" x14ac:dyDescent="0.25">
      <c r="C1972" s="131"/>
      <c r="D1972" s="129"/>
      <c r="E1972" s="129"/>
      <c r="F1972" s="121"/>
      <c r="G1972" s="117"/>
      <c r="H1972" s="118"/>
      <c r="I1972" s="119"/>
      <c r="J1972" s="119"/>
      <c r="K1972" s="120"/>
      <c r="L1972" s="120"/>
    </row>
    <row r="1973" spans="3:12" x14ac:dyDescent="0.25">
      <c r="C1973" s="131"/>
      <c r="D1973" s="129"/>
      <c r="E1973" s="129"/>
      <c r="F1973" s="121"/>
      <c r="G1973" s="117"/>
      <c r="H1973" s="118"/>
      <c r="I1973" s="119"/>
      <c r="J1973" s="119"/>
      <c r="K1973" s="120"/>
      <c r="L1973" s="120"/>
    </row>
    <row r="1974" spans="3:12" x14ac:dyDescent="0.25">
      <c r="C1974" s="131"/>
      <c r="D1974" s="129"/>
      <c r="E1974" s="129"/>
      <c r="F1974" s="121"/>
      <c r="G1974" s="117"/>
      <c r="H1974" s="118"/>
      <c r="I1974" s="119"/>
      <c r="J1974" s="119"/>
      <c r="K1974" s="120"/>
      <c r="L1974" s="120"/>
    </row>
    <row r="1975" spans="3:12" x14ac:dyDescent="0.25">
      <c r="C1975" s="131"/>
      <c r="D1975" s="129"/>
      <c r="E1975" s="129"/>
      <c r="F1975" s="121"/>
      <c r="G1975" s="117"/>
      <c r="H1975" s="118"/>
      <c r="I1975" s="119"/>
      <c r="J1975" s="119"/>
      <c r="K1975" s="120"/>
      <c r="L1975" s="120"/>
    </row>
    <row r="1976" spans="3:12" x14ac:dyDescent="0.25">
      <c r="C1976" s="131"/>
      <c r="D1976" s="129"/>
      <c r="E1976" s="129"/>
      <c r="F1976" s="121"/>
      <c r="G1976" s="117"/>
      <c r="H1976" s="118"/>
      <c r="I1976" s="119"/>
      <c r="J1976" s="119"/>
      <c r="K1976" s="120"/>
      <c r="L1976" s="120"/>
    </row>
    <row r="1977" spans="3:12" x14ac:dyDescent="0.25">
      <c r="C1977" s="131"/>
      <c r="D1977" s="129"/>
      <c r="E1977" s="129"/>
      <c r="F1977" s="121"/>
      <c r="G1977" s="117"/>
      <c r="H1977" s="118"/>
      <c r="I1977" s="119"/>
      <c r="J1977" s="119"/>
      <c r="K1977" s="120"/>
      <c r="L1977" s="120"/>
    </row>
    <row r="1978" spans="3:12" x14ac:dyDescent="0.25">
      <c r="C1978" s="131"/>
      <c r="D1978" s="129"/>
      <c r="E1978" s="129"/>
      <c r="F1978" s="121"/>
      <c r="G1978" s="117"/>
      <c r="H1978" s="118"/>
      <c r="I1978" s="119"/>
      <c r="J1978" s="119"/>
      <c r="K1978" s="120"/>
      <c r="L1978" s="120"/>
    </row>
    <row r="1979" spans="3:12" x14ac:dyDescent="0.25">
      <c r="C1979" s="131"/>
      <c r="D1979" s="129"/>
      <c r="E1979" s="129"/>
      <c r="F1979" s="121"/>
      <c r="G1979" s="117"/>
      <c r="H1979" s="118"/>
      <c r="I1979" s="119"/>
      <c r="J1979" s="119"/>
      <c r="K1979" s="120"/>
      <c r="L1979" s="120"/>
    </row>
    <row r="1980" spans="3:12" x14ac:dyDescent="0.25">
      <c r="C1980" s="131"/>
      <c r="D1980" s="129"/>
      <c r="E1980" s="129"/>
      <c r="F1980" s="121"/>
      <c r="G1980" s="117"/>
      <c r="H1980" s="118"/>
      <c r="I1980" s="119"/>
      <c r="J1980" s="119"/>
      <c r="K1980" s="120"/>
      <c r="L1980" s="120"/>
    </row>
    <row r="1981" spans="3:12" x14ac:dyDescent="0.25">
      <c r="C1981" s="131"/>
      <c r="D1981" s="129"/>
      <c r="E1981" s="129"/>
      <c r="F1981" s="121"/>
      <c r="G1981" s="117"/>
      <c r="H1981" s="118"/>
      <c r="I1981" s="119"/>
      <c r="J1981" s="119"/>
      <c r="K1981" s="120"/>
      <c r="L1981" s="120"/>
    </row>
    <row r="1982" spans="3:12" x14ac:dyDescent="0.25">
      <c r="C1982" s="131"/>
      <c r="D1982" s="129"/>
      <c r="E1982" s="129"/>
      <c r="F1982" s="121"/>
      <c r="G1982" s="117"/>
      <c r="H1982" s="118"/>
      <c r="I1982" s="119"/>
      <c r="J1982" s="119"/>
      <c r="K1982" s="120"/>
      <c r="L1982" s="120"/>
    </row>
    <row r="1983" spans="3:12" x14ac:dyDescent="0.25">
      <c r="C1983" s="131"/>
      <c r="D1983" s="129"/>
      <c r="E1983" s="129"/>
      <c r="F1983" s="121"/>
      <c r="G1983" s="117"/>
      <c r="H1983" s="118"/>
      <c r="I1983" s="119"/>
      <c r="J1983" s="119"/>
      <c r="K1983" s="120"/>
      <c r="L1983" s="120"/>
    </row>
    <row r="1984" spans="3:12" x14ac:dyDescent="0.25">
      <c r="C1984" s="131"/>
      <c r="D1984" s="129"/>
      <c r="E1984" s="129"/>
      <c r="F1984" s="121"/>
      <c r="G1984" s="117"/>
      <c r="H1984" s="118"/>
      <c r="I1984" s="119"/>
      <c r="J1984" s="119"/>
      <c r="K1984" s="120"/>
      <c r="L1984" s="120"/>
    </row>
    <row r="1985" spans="3:12" x14ac:dyDescent="0.25">
      <c r="C1985" s="131"/>
      <c r="D1985" s="129"/>
      <c r="E1985" s="129"/>
      <c r="F1985" s="121"/>
      <c r="G1985" s="117"/>
      <c r="H1985" s="118"/>
      <c r="I1985" s="119"/>
      <c r="J1985" s="119"/>
      <c r="K1985" s="120"/>
      <c r="L1985" s="120"/>
    </row>
    <row r="1986" spans="3:12" x14ac:dyDescent="0.25">
      <c r="C1986" s="131"/>
      <c r="D1986" s="129"/>
      <c r="E1986" s="129"/>
      <c r="F1986" s="121"/>
      <c r="G1986" s="117"/>
      <c r="H1986" s="118"/>
      <c r="I1986" s="119"/>
      <c r="J1986" s="119"/>
      <c r="K1986" s="120"/>
      <c r="L1986" s="120"/>
    </row>
    <row r="1987" spans="3:12" x14ac:dyDescent="0.25">
      <c r="C1987" s="131"/>
      <c r="D1987" s="129"/>
      <c r="E1987" s="129"/>
      <c r="F1987" s="121"/>
      <c r="G1987" s="117"/>
      <c r="H1987" s="118"/>
      <c r="I1987" s="119"/>
      <c r="J1987" s="119"/>
      <c r="K1987" s="120"/>
      <c r="L1987" s="120"/>
    </row>
    <row r="1988" spans="3:12" x14ac:dyDescent="0.25">
      <c r="C1988" s="131"/>
      <c r="D1988" s="129"/>
      <c r="E1988" s="129"/>
      <c r="F1988" s="121"/>
      <c r="G1988" s="117"/>
      <c r="H1988" s="118"/>
      <c r="I1988" s="119"/>
      <c r="J1988" s="119"/>
      <c r="K1988" s="120"/>
      <c r="L1988" s="120"/>
    </row>
    <row r="1989" spans="3:12" x14ac:dyDescent="0.25">
      <c r="C1989" s="131"/>
      <c r="D1989" s="129"/>
      <c r="E1989" s="129"/>
      <c r="F1989" s="121"/>
      <c r="G1989" s="117"/>
      <c r="H1989" s="118"/>
      <c r="I1989" s="119"/>
      <c r="J1989" s="119"/>
      <c r="K1989" s="120"/>
      <c r="L1989" s="120"/>
    </row>
    <row r="1990" spans="3:12" x14ac:dyDescent="0.25">
      <c r="C1990" s="131"/>
      <c r="D1990" s="129"/>
      <c r="E1990" s="129"/>
      <c r="F1990" s="121"/>
      <c r="G1990" s="117"/>
      <c r="H1990" s="118"/>
      <c r="I1990" s="119"/>
      <c r="J1990" s="119"/>
      <c r="K1990" s="120"/>
      <c r="L1990" s="120"/>
    </row>
    <row r="1991" spans="3:12" x14ac:dyDescent="0.25">
      <c r="C1991" s="131"/>
      <c r="D1991" s="129"/>
      <c r="E1991" s="129"/>
      <c r="F1991" s="121"/>
      <c r="G1991" s="117"/>
      <c r="H1991" s="118"/>
      <c r="I1991" s="119"/>
      <c r="J1991" s="119"/>
      <c r="K1991" s="120"/>
      <c r="L1991" s="120"/>
    </row>
    <row r="1992" spans="3:12" x14ac:dyDescent="0.25">
      <c r="C1992" s="131"/>
      <c r="D1992" s="129"/>
      <c r="E1992" s="129"/>
      <c r="F1992" s="121"/>
      <c r="G1992" s="117"/>
      <c r="H1992" s="118"/>
      <c r="I1992" s="119"/>
      <c r="J1992" s="119"/>
      <c r="K1992" s="120"/>
      <c r="L1992" s="120"/>
    </row>
    <row r="1993" spans="3:12" x14ac:dyDescent="0.25">
      <c r="C1993" s="131"/>
      <c r="D1993" s="129"/>
      <c r="E1993" s="129"/>
      <c r="F1993" s="121"/>
      <c r="G1993" s="117"/>
      <c r="H1993" s="118"/>
      <c r="I1993" s="119"/>
      <c r="J1993" s="119"/>
      <c r="K1993" s="120"/>
      <c r="L1993" s="120"/>
    </row>
    <row r="1994" spans="3:12" x14ac:dyDescent="0.25">
      <c r="C1994" s="131"/>
      <c r="D1994" s="129"/>
      <c r="E1994" s="129"/>
      <c r="F1994" s="121"/>
      <c r="G1994" s="117"/>
      <c r="H1994" s="118"/>
      <c r="I1994" s="119"/>
      <c r="J1994" s="119"/>
      <c r="K1994" s="120"/>
      <c r="L1994" s="120"/>
    </row>
    <row r="1995" spans="3:12" x14ac:dyDescent="0.25">
      <c r="C1995" s="131"/>
      <c r="D1995" s="129"/>
      <c r="E1995" s="129"/>
      <c r="F1995" s="121"/>
      <c r="G1995" s="117"/>
      <c r="H1995" s="118"/>
      <c r="I1995" s="119"/>
      <c r="J1995" s="119"/>
      <c r="K1995" s="120"/>
      <c r="L1995" s="120"/>
    </row>
    <row r="1996" spans="3:12" x14ac:dyDescent="0.25">
      <c r="C1996" s="131"/>
      <c r="D1996" s="129"/>
      <c r="E1996" s="129"/>
      <c r="F1996" s="121"/>
      <c r="G1996" s="117"/>
      <c r="H1996" s="118"/>
      <c r="I1996" s="119"/>
      <c r="J1996" s="119"/>
      <c r="K1996" s="120"/>
      <c r="L1996" s="120"/>
    </row>
    <row r="1997" spans="3:12" x14ac:dyDescent="0.25">
      <c r="C1997" s="131"/>
      <c r="D1997" s="129"/>
      <c r="E1997" s="129"/>
      <c r="F1997" s="121"/>
      <c r="G1997" s="117"/>
      <c r="H1997" s="118"/>
      <c r="I1997" s="119"/>
      <c r="J1997" s="119"/>
      <c r="K1997" s="120"/>
      <c r="L1997" s="120"/>
    </row>
    <row r="1998" spans="3:12" x14ac:dyDescent="0.25">
      <c r="C1998" s="131"/>
      <c r="D1998" s="129"/>
      <c r="E1998" s="129"/>
      <c r="F1998" s="121"/>
      <c r="G1998" s="117"/>
      <c r="H1998" s="118"/>
      <c r="I1998" s="119"/>
      <c r="J1998" s="119"/>
      <c r="K1998" s="120"/>
      <c r="L1998" s="120"/>
    </row>
    <row r="1999" spans="3:12" x14ac:dyDescent="0.25">
      <c r="C1999" s="131"/>
      <c r="D1999" s="129"/>
      <c r="E1999" s="129"/>
      <c r="F1999" s="121"/>
      <c r="G1999" s="117"/>
      <c r="H1999" s="118"/>
      <c r="I1999" s="119"/>
      <c r="J1999" s="119"/>
      <c r="K1999" s="120"/>
      <c r="L1999" s="120"/>
    </row>
    <row r="2000" spans="3:12" x14ac:dyDescent="0.25">
      <c r="C2000" s="131"/>
      <c r="D2000" s="129"/>
      <c r="E2000" s="129"/>
      <c r="F2000" s="121"/>
      <c r="G2000" s="117"/>
      <c r="H2000" s="118"/>
      <c r="I2000" s="119"/>
      <c r="J2000" s="119"/>
      <c r="K2000" s="120"/>
      <c r="L2000" s="120"/>
    </row>
    <row r="2001" spans="3:12" x14ac:dyDescent="0.25">
      <c r="C2001" s="131"/>
      <c r="D2001" s="129"/>
      <c r="E2001" s="129"/>
      <c r="F2001" s="121"/>
      <c r="G2001" s="117"/>
      <c r="H2001" s="118"/>
      <c r="I2001" s="119"/>
      <c r="J2001" s="119"/>
      <c r="K2001" s="120"/>
      <c r="L2001" s="120"/>
    </row>
    <row r="2002" spans="3:12" x14ac:dyDescent="0.25">
      <c r="C2002" s="131"/>
      <c r="D2002" s="129"/>
      <c r="E2002" s="129"/>
      <c r="F2002" s="121"/>
      <c r="G2002" s="117"/>
      <c r="H2002" s="118"/>
      <c r="I2002" s="119"/>
      <c r="J2002" s="119"/>
      <c r="K2002" s="120"/>
      <c r="L2002" s="120"/>
    </row>
    <row r="2003" spans="3:12" x14ac:dyDescent="0.25">
      <c r="C2003" s="131"/>
      <c r="D2003" s="129"/>
      <c r="E2003" s="129"/>
      <c r="F2003" s="121"/>
      <c r="G2003" s="117"/>
      <c r="H2003" s="118"/>
      <c r="I2003" s="119"/>
      <c r="J2003" s="119"/>
      <c r="K2003" s="120"/>
      <c r="L2003" s="120"/>
    </row>
    <row r="2004" spans="3:12" x14ac:dyDescent="0.25">
      <c r="C2004" s="131"/>
      <c r="D2004" s="129"/>
      <c r="E2004" s="129"/>
      <c r="F2004" s="121"/>
      <c r="G2004" s="117"/>
      <c r="H2004" s="118"/>
      <c r="I2004" s="119"/>
      <c r="J2004" s="119"/>
      <c r="K2004" s="120"/>
      <c r="L2004" s="120"/>
    </row>
    <row r="2005" spans="3:12" x14ac:dyDescent="0.25">
      <c r="C2005" s="131"/>
      <c r="D2005" s="129"/>
      <c r="E2005" s="129"/>
      <c r="F2005" s="121"/>
      <c r="G2005" s="117"/>
      <c r="H2005" s="118"/>
      <c r="I2005" s="119"/>
      <c r="J2005" s="119"/>
      <c r="K2005" s="120"/>
      <c r="L2005" s="120"/>
    </row>
    <row r="2006" spans="3:12" x14ac:dyDescent="0.25">
      <c r="C2006" s="131"/>
      <c r="D2006" s="129"/>
      <c r="E2006" s="129"/>
      <c r="F2006" s="121"/>
      <c r="G2006" s="117"/>
      <c r="H2006" s="118"/>
      <c r="I2006" s="119"/>
      <c r="J2006" s="119"/>
      <c r="K2006" s="120"/>
      <c r="L2006" s="120"/>
    </row>
    <row r="2007" spans="3:12" x14ac:dyDescent="0.25">
      <c r="C2007" s="131"/>
      <c r="D2007" s="129"/>
      <c r="E2007" s="129"/>
      <c r="F2007" s="121"/>
      <c r="G2007" s="117"/>
      <c r="H2007" s="118"/>
      <c r="I2007" s="119"/>
      <c r="J2007" s="119"/>
      <c r="K2007" s="120"/>
      <c r="L2007" s="120"/>
    </row>
    <row r="2008" spans="3:12" x14ac:dyDescent="0.25">
      <c r="C2008" s="131"/>
      <c r="D2008" s="129"/>
      <c r="E2008" s="129"/>
      <c r="F2008" s="121"/>
      <c r="G2008" s="117"/>
      <c r="H2008" s="118"/>
      <c r="I2008" s="119"/>
      <c r="J2008" s="119"/>
      <c r="K2008" s="120"/>
      <c r="L2008" s="120"/>
    </row>
    <row r="2009" spans="3:12" x14ac:dyDescent="0.25">
      <c r="C2009" s="131"/>
      <c r="D2009" s="129"/>
      <c r="E2009" s="129"/>
      <c r="F2009" s="121"/>
      <c r="G2009" s="117"/>
      <c r="H2009" s="118"/>
      <c r="I2009" s="119"/>
      <c r="J2009" s="119"/>
      <c r="K2009" s="120"/>
      <c r="L2009" s="120"/>
    </row>
    <row r="2010" spans="3:12" x14ac:dyDescent="0.25">
      <c r="C2010" s="131"/>
      <c r="D2010" s="129"/>
      <c r="E2010" s="129"/>
      <c r="F2010" s="121"/>
      <c r="G2010" s="117"/>
      <c r="H2010" s="118"/>
      <c r="I2010" s="119"/>
      <c r="J2010" s="119"/>
      <c r="K2010" s="120"/>
      <c r="L2010" s="120"/>
    </row>
    <row r="2011" spans="3:12" x14ac:dyDescent="0.25">
      <c r="C2011" s="131"/>
      <c r="D2011" s="129"/>
      <c r="E2011" s="129"/>
      <c r="F2011" s="121"/>
      <c r="G2011" s="117"/>
      <c r="H2011" s="118"/>
      <c r="I2011" s="119"/>
      <c r="J2011" s="119"/>
      <c r="K2011" s="120"/>
      <c r="L2011" s="120"/>
    </row>
    <row r="2012" spans="3:12" x14ac:dyDescent="0.25">
      <c r="C2012" s="131"/>
      <c r="D2012" s="129"/>
      <c r="E2012" s="129"/>
      <c r="F2012" s="121"/>
      <c r="G2012" s="117"/>
      <c r="H2012" s="118"/>
      <c r="I2012" s="119"/>
      <c r="J2012" s="119"/>
      <c r="K2012" s="120"/>
      <c r="L2012" s="120"/>
    </row>
    <row r="2013" spans="3:12" x14ac:dyDescent="0.25">
      <c r="C2013" s="131"/>
      <c r="D2013" s="129"/>
      <c r="E2013" s="129"/>
      <c r="F2013" s="121"/>
      <c r="G2013" s="117"/>
      <c r="H2013" s="118"/>
      <c r="I2013" s="119"/>
      <c r="J2013" s="119"/>
      <c r="K2013" s="120"/>
      <c r="L2013" s="120"/>
    </row>
    <row r="2014" spans="3:12" x14ac:dyDescent="0.25">
      <c r="C2014" s="131"/>
      <c r="D2014" s="129"/>
      <c r="E2014" s="129"/>
      <c r="F2014" s="121"/>
      <c r="G2014" s="117"/>
      <c r="H2014" s="118"/>
      <c r="I2014" s="119"/>
      <c r="J2014" s="119"/>
      <c r="K2014" s="120"/>
      <c r="L2014" s="120"/>
    </row>
    <row r="2015" spans="3:12" x14ac:dyDescent="0.25">
      <c r="C2015" s="131"/>
      <c r="D2015" s="129"/>
      <c r="E2015" s="129"/>
      <c r="F2015" s="121"/>
      <c r="G2015" s="117"/>
      <c r="H2015" s="118"/>
      <c r="I2015" s="119"/>
      <c r="J2015" s="119"/>
      <c r="K2015" s="120"/>
      <c r="L2015" s="120"/>
    </row>
    <row r="2016" spans="3:12" x14ac:dyDescent="0.25">
      <c r="C2016" s="131"/>
      <c r="D2016" s="129"/>
      <c r="E2016" s="129"/>
      <c r="F2016" s="121"/>
      <c r="G2016" s="117"/>
      <c r="H2016" s="118"/>
      <c r="I2016" s="119"/>
      <c r="J2016" s="119"/>
      <c r="K2016" s="120"/>
      <c r="L2016" s="120"/>
    </row>
    <row r="2017" spans="3:12" x14ac:dyDescent="0.25">
      <c r="C2017" s="131"/>
      <c r="D2017" s="129"/>
      <c r="E2017" s="129"/>
      <c r="F2017" s="121"/>
      <c r="G2017" s="117"/>
      <c r="H2017" s="118"/>
      <c r="I2017" s="119"/>
      <c r="J2017" s="119"/>
      <c r="K2017" s="120"/>
      <c r="L2017" s="120"/>
    </row>
    <row r="2018" spans="3:12" x14ac:dyDescent="0.25">
      <c r="C2018" s="131"/>
      <c r="D2018" s="129"/>
      <c r="E2018" s="129"/>
      <c r="F2018" s="121"/>
      <c r="G2018" s="117"/>
      <c r="H2018" s="118"/>
      <c r="I2018" s="119"/>
      <c r="J2018" s="119"/>
      <c r="K2018" s="120"/>
      <c r="L2018" s="120"/>
    </row>
    <row r="2019" spans="3:12" x14ac:dyDescent="0.25">
      <c r="C2019" s="131"/>
      <c r="D2019" s="129"/>
      <c r="E2019" s="129"/>
      <c r="F2019" s="121"/>
      <c r="G2019" s="117"/>
      <c r="H2019" s="118"/>
      <c r="I2019" s="119"/>
      <c r="J2019" s="119"/>
      <c r="K2019" s="120"/>
      <c r="L2019" s="120"/>
    </row>
    <row r="2020" spans="3:12" x14ac:dyDescent="0.25">
      <c r="C2020" s="131"/>
      <c r="D2020" s="129"/>
      <c r="E2020" s="129"/>
      <c r="F2020" s="121"/>
      <c r="G2020" s="117"/>
      <c r="H2020" s="118"/>
      <c r="I2020" s="119"/>
      <c r="J2020" s="119"/>
      <c r="K2020" s="120"/>
      <c r="L2020" s="120"/>
    </row>
    <row r="2021" spans="3:12" x14ac:dyDescent="0.25">
      <c r="C2021" s="131"/>
      <c r="D2021" s="129"/>
      <c r="E2021" s="129"/>
      <c r="F2021" s="121"/>
      <c r="G2021" s="117"/>
      <c r="H2021" s="118"/>
      <c r="I2021" s="119"/>
      <c r="J2021" s="119"/>
      <c r="K2021" s="120"/>
      <c r="L2021" s="120"/>
    </row>
    <row r="2022" spans="3:12" x14ac:dyDescent="0.25">
      <c r="C2022" s="131"/>
      <c r="D2022" s="129"/>
      <c r="E2022" s="129"/>
      <c r="F2022" s="121"/>
      <c r="G2022" s="117"/>
      <c r="H2022" s="118"/>
      <c r="I2022" s="119"/>
      <c r="J2022" s="119"/>
      <c r="K2022" s="120"/>
      <c r="L2022" s="120"/>
    </row>
    <row r="2023" spans="3:12" x14ac:dyDescent="0.25">
      <c r="C2023" s="131"/>
      <c r="D2023" s="129"/>
      <c r="E2023" s="129"/>
      <c r="F2023" s="121"/>
      <c r="G2023" s="117"/>
      <c r="H2023" s="118"/>
      <c r="I2023" s="119"/>
      <c r="J2023" s="119"/>
      <c r="K2023" s="120"/>
      <c r="L2023" s="120"/>
    </row>
    <row r="2024" spans="3:12" x14ac:dyDescent="0.25">
      <c r="C2024" s="131"/>
      <c r="D2024" s="129"/>
      <c r="E2024" s="129"/>
      <c r="F2024" s="121"/>
      <c r="G2024" s="117"/>
      <c r="H2024" s="118"/>
      <c r="I2024" s="119"/>
      <c r="J2024" s="119"/>
      <c r="K2024" s="120"/>
      <c r="L2024" s="120"/>
    </row>
    <row r="2025" spans="3:12" x14ac:dyDescent="0.25">
      <c r="C2025" s="131"/>
      <c r="D2025" s="129"/>
      <c r="E2025" s="129"/>
      <c r="F2025" s="121"/>
      <c r="G2025" s="117"/>
      <c r="H2025" s="118"/>
      <c r="I2025" s="119"/>
      <c r="J2025" s="119"/>
      <c r="K2025" s="120"/>
      <c r="L2025" s="120"/>
    </row>
    <row r="2026" spans="3:12" x14ac:dyDescent="0.25">
      <c r="C2026" s="131"/>
      <c r="D2026" s="129"/>
      <c r="E2026" s="129"/>
      <c r="F2026" s="121"/>
      <c r="G2026" s="117"/>
      <c r="H2026" s="118"/>
      <c r="I2026" s="119"/>
      <c r="J2026" s="119"/>
      <c r="K2026" s="120"/>
      <c r="L2026" s="120"/>
    </row>
    <row r="2027" spans="3:12" x14ac:dyDescent="0.25">
      <c r="C2027" s="131"/>
      <c r="D2027" s="129"/>
      <c r="E2027" s="129"/>
      <c r="F2027" s="121"/>
      <c r="G2027" s="117"/>
      <c r="H2027" s="118"/>
      <c r="I2027" s="119"/>
      <c r="J2027" s="119"/>
      <c r="K2027" s="120"/>
      <c r="L2027" s="120"/>
    </row>
    <row r="2028" spans="3:12" x14ac:dyDescent="0.25">
      <c r="C2028" s="131"/>
      <c r="D2028" s="129"/>
      <c r="E2028" s="129"/>
      <c r="F2028" s="121"/>
      <c r="G2028" s="117"/>
      <c r="H2028" s="118"/>
      <c r="I2028" s="119"/>
      <c r="J2028" s="119"/>
      <c r="K2028" s="120"/>
      <c r="L2028" s="120"/>
    </row>
    <row r="2029" spans="3:12" x14ac:dyDescent="0.25">
      <c r="C2029" s="131"/>
      <c r="D2029" s="129"/>
      <c r="E2029" s="129"/>
      <c r="F2029" s="121"/>
      <c r="G2029" s="117"/>
      <c r="H2029" s="118"/>
      <c r="I2029" s="119"/>
      <c r="J2029" s="119"/>
      <c r="K2029" s="120"/>
      <c r="L2029" s="120"/>
    </row>
    <row r="2030" spans="3:12" x14ac:dyDescent="0.25">
      <c r="C2030" s="131"/>
      <c r="D2030" s="129"/>
      <c r="E2030" s="129"/>
      <c r="F2030" s="121"/>
      <c r="G2030" s="117"/>
      <c r="H2030" s="118"/>
      <c r="I2030" s="119"/>
      <c r="J2030" s="119"/>
      <c r="K2030" s="120"/>
      <c r="L2030" s="120"/>
    </row>
    <row r="2031" spans="3:12" x14ac:dyDescent="0.25">
      <c r="C2031" s="131"/>
      <c r="D2031" s="129"/>
      <c r="E2031" s="129"/>
      <c r="F2031" s="121"/>
      <c r="G2031" s="117"/>
      <c r="H2031" s="118"/>
      <c r="I2031" s="119"/>
      <c r="J2031" s="119"/>
      <c r="K2031" s="120"/>
      <c r="L2031" s="120"/>
    </row>
    <row r="2032" spans="3:12" x14ac:dyDescent="0.25">
      <c r="C2032" s="131"/>
      <c r="D2032" s="129"/>
      <c r="E2032" s="129"/>
      <c r="F2032" s="121"/>
      <c r="G2032" s="117"/>
      <c r="H2032" s="118"/>
      <c r="I2032" s="119"/>
      <c r="J2032" s="119"/>
      <c r="K2032" s="120"/>
      <c r="L2032" s="120"/>
    </row>
    <row r="2033" spans="3:12" x14ac:dyDescent="0.25">
      <c r="C2033" s="131"/>
      <c r="D2033" s="129"/>
      <c r="E2033" s="129"/>
      <c r="F2033" s="121"/>
      <c r="G2033" s="117"/>
      <c r="H2033" s="118"/>
      <c r="I2033" s="119"/>
      <c r="J2033" s="119"/>
      <c r="K2033" s="120"/>
      <c r="L2033" s="120"/>
    </row>
    <row r="2034" spans="3:12" x14ac:dyDescent="0.25">
      <c r="C2034" s="131"/>
      <c r="D2034" s="129"/>
      <c r="E2034" s="129"/>
      <c r="F2034" s="121"/>
      <c r="G2034" s="117"/>
      <c r="H2034" s="118"/>
      <c r="I2034" s="119"/>
      <c r="J2034" s="119"/>
      <c r="K2034" s="120"/>
      <c r="L2034" s="120"/>
    </row>
    <row r="2035" spans="3:12" x14ac:dyDescent="0.25">
      <c r="C2035" s="131"/>
      <c r="D2035" s="129"/>
      <c r="E2035" s="129"/>
      <c r="F2035" s="121"/>
      <c r="G2035" s="117"/>
      <c r="H2035" s="118"/>
      <c r="I2035" s="119"/>
      <c r="J2035" s="119"/>
      <c r="K2035" s="120"/>
      <c r="L2035" s="120"/>
    </row>
    <row r="2036" spans="3:12" x14ac:dyDescent="0.25">
      <c r="C2036" s="131"/>
      <c r="D2036" s="129"/>
      <c r="E2036" s="129"/>
      <c r="F2036" s="121"/>
      <c r="G2036" s="117"/>
      <c r="H2036" s="118"/>
      <c r="I2036" s="119"/>
      <c r="J2036" s="119"/>
      <c r="K2036" s="120"/>
      <c r="L2036" s="120"/>
    </row>
    <row r="2037" spans="3:12" x14ac:dyDescent="0.25">
      <c r="C2037" s="131"/>
      <c r="D2037" s="129"/>
      <c r="E2037" s="129"/>
      <c r="F2037" s="121"/>
      <c r="G2037" s="117"/>
      <c r="H2037" s="118"/>
      <c r="I2037" s="119"/>
      <c r="J2037" s="119"/>
      <c r="K2037" s="120"/>
      <c r="L2037" s="120"/>
    </row>
    <row r="2038" spans="3:12" x14ac:dyDescent="0.25">
      <c r="C2038" s="131"/>
      <c r="D2038" s="129"/>
      <c r="E2038" s="129"/>
      <c r="F2038" s="121"/>
      <c r="G2038" s="117"/>
      <c r="H2038" s="118"/>
      <c r="I2038" s="119"/>
      <c r="J2038" s="119"/>
      <c r="K2038" s="120"/>
      <c r="L2038" s="120"/>
    </row>
    <row r="2039" spans="3:12" x14ac:dyDescent="0.25">
      <c r="C2039" s="131"/>
      <c r="D2039" s="129"/>
      <c r="E2039" s="129"/>
      <c r="F2039" s="121"/>
      <c r="G2039" s="117"/>
      <c r="H2039" s="118"/>
      <c r="I2039" s="119"/>
      <c r="J2039" s="119"/>
      <c r="K2039" s="120"/>
      <c r="L2039" s="120"/>
    </row>
    <row r="2040" spans="3:12" x14ac:dyDescent="0.25">
      <c r="C2040" s="131"/>
      <c r="D2040" s="129"/>
      <c r="E2040" s="129"/>
      <c r="F2040" s="121"/>
      <c r="G2040" s="117"/>
      <c r="H2040" s="118"/>
      <c r="I2040" s="119"/>
      <c r="J2040" s="119"/>
      <c r="K2040" s="120"/>
      <c r="L2040" s="120"/>
    </row>
    <row r="2041" spans="3:12" x14ac:dyDescent="0.25">
      <c r="C2041" s="131"/>
      <c r="D2041" s="129"/>
      <c r="E2041" s="129"/>
      <c r="F2041" s="121"/>
      <c r="G2041" s="117"/>
      <c r="H2041" s="118"/>
      <c r="I2041" s="119"/>
      <c r="J2041" s="119"/>
      <c r="K2041" s="120"/>
      <c r="L2041" s="120"/>
    </row>
    <row r="2042" spans="3:12" x14ac:dyDescent="0.25">
      <c r="C2042" s="131"/>
      <c r="D2042" s="129"/>
      <c r="E2042" s="129"/>
      <c r="F2042" s="121"/>
      <c r="G2042" s="117"/>
      <c r="H2042" s="118"/>
      <c r="I2042" s="119"/>
      <c r="J2042" s="119"/>
      <c r="K2042" s="120"/>
      <c r="L2042" s="120"/>
    </row>
    <row r="2043" spans="3:12" x14ac:dyDescent="0.25">
      <c r="C2043" s="131"/>
      <c r="D2043" s="129"/>
      <c r="E2043" s="129"/>
      <c r="F2043" s="121"/>
      <c r="G2043" s="117"/>
      <c r="H2043" s="118"/>
      <c r="I2043" s="119"/>
      <c r="J2043" s="119"/>
      <c r="K2043" s="120"/>
      <c r="L2043" s="120"/>
    </row>
    <row r="2044" spans="3:12" x14ac:dyDescent="0.25">
      <c r="C2044" s="131"/>
      <c r="D2044" s="129"/>
      <c r="E2044" s="129"/>
      <c r="F2044" s="121"/>
      <c r="G2044" s="117"/>
      <c r="H2044" s="118"/>
      <c r="I2044" s="119"/>
      <c r="J2044" s="119"/>
      <c r="K2044" s="120"/>
      <c r="L2044" s="120"/>
    </row>
    <row r="2045" spans="3:12" x14ac:dyDescent="0.25">
      <c r="C2045" s="131"/>
      <c r="D2045" s="129"/>
      <c r="E2045" s="129"/>
      <c r="F2045" s="121"/>
      <c r="G2045" s="117"/>
      <c r="H2045" s="118"/>
      <c r="I2045" s="119"/>
      <c r="J2045" s="119"/>
      <c r="K2045" s="120"/>
      <c r="L2045" s="120"/>
    </row>
    <row r="2046" spans="3:12" x14ac:dyDescent="0.25">
      <c r="C2046" s="131"/>
      <c r="D2046" s="129"/>
      <c r="E2046" s="129"/>
      <c r="F2046" s="121"/>
      <c r="G2046" s="117"/>
      <c r="H2046" s="118"/>
      <c r="I2046" s="119"/>
      <c r="J2046" s="119"/>
      <c r="K2046" s="120"/>
      <c r="L2046" s="120"/>
    </row>
    <row r="2047" spans="3:12" x14ac:dyDescent="0.25">
      <c r="C2047" s="131"/>
      <c r="D2047" s="129"/>
      <c r="E2047" s="129"/>
      <c r="F2047" s="121"/>
      <c r="G2047" s="117"/>
      <c r="H2047" s="118"/>
      <c r="I2047" s="119"/>
      <c r="J2047" s="119"/>
      <c r="K2047" s="120"/>
      <c r="L2047" s="120"/>
    </row>
    <row r="2048" spans="3:12" x14ac:dyDescent="0.25">
      <c r="C2048" s="131"/>
      <c r="D2048" s="129"/>
      <c r="E2048" s="129"/>
      <c r="F2048" s="121"/>
      <c r="G2048" s="117"/>
      <c r="H2048" s="118"/>
      <c r="I2048" s="119"/>
      <c r="J2048" s="119"/>
      <c r="K2048" s="120"/>
      <c r="L2048" s="120"/>
    </row>
    <row r="2049" spans="3:12" x14ac:dyDescent="0.25">
      <c r="C2049" s="131"/>
      <c r="D2049" s="129"/>
      <c r="E2049" s="129"/>
      <c r="F2049" s="121"/>
      <c r="G2049" s="117"/>
      <c r="H2049" s="118"/>
      <c r="I2049" s="119"/>
      <c r="J2049" s="119"/>
      <c r="K2049" s="120"/>
      <c r="L2049" s="120"/>
    </row>
    <row r="2050" spans="3:12" x14ac:dyDescent="0.25">
      <c r="C2050" s="131"/>
      <c r="D2050" s="129"/>
      <c r="E2050" s="129"/>
      <c r="F2050" s="121"/>
      <c r="G2050" s="117"/>
      <c r="H2050" s="118"/>
      <c r="I2050" s="119"/>
      <c r="J2050" s="119"/>
      <c r="K2050" s="120"/>
      <c r="L2050" s="120"/>
    </row>
    <row r="2051" spans="3:12" x14ac:dyDescent="0.25">
      <c r="C2051" s="131"/>
      <c r="D2051" s="129"/>
      <c r="E2051" s="129"/>
      <c r="F2051" s="121"/>
      <c r="G2051" s="117"/>
      <c r="H2051" s="118"/>
      <c r="I2051" s="119"/>
      <c r="J2051" s="119"/>
      <c r="K2051" s="120"/>
      <c r="L2051" s="120"/>
    </row>
    <row r="2052" spans="3:12" x14ac:dyDescent="0.25">
      <c r="C2052" s="131"/>
      <c r="D2052" s="129"/>
      <c r="E2052" s="129"/>
      <c r="F2052" s="121"/>
      <c r="G2052" s="117"/>
      <c r="H2052" s="118"/>
      <c r="I2052" s="119"/>
      <c r="J2052" s="119"/>
      <c r="K2052" s="120"/>
      <c r="L2052" s="120"/>
    </row>
    <row r="2053" spans="3:12" x14ac:dyDescent="0.25">
      <c r="C2053" s="131"/>
      <c r="D2053" s="129"/>
      <c r="E2053" s="129"/>
      <c r="F2053" s="121"/>
      <c r="G2053" s="117"/>
      <c r="H2053" s="118"/>
      <c r="I2053" s="119"/>
      <c r="J2053" s="119"/>
      <c r="K2053" s="120"/>
      <c r="L2053" s="120"/>
    </row>
    <row r="2054" spans="3:12" x14ac:dyDescent="0.25">
      <c r="C2054" s="131"/>
      <c r="D2054" s="129"/>
      <c r="E2054" s="129"/>
      <c r="F2054" s="121"/>
      <c r="G2054" s="117"/>
      <c r="H2054" s="118"/>
      <c r="I2054" s="119"/>
      <c r="J2054" s="119"/>
      <c r="K2054" s="120"/>
      <c r="L2054" s="120"/>
    </row>
    <row r="2055" spans="3:12" x14ac:dyDescent="0.25">
      <c r="C2055" s="131"/>
      <c r="D2055" s="129"/>
      <c r="E2055" s="129"/>
      <c r="F2055" s="121"/>
      <c r="G2055" s="117"/>
      <c r="H2055" s="118"/>
      <c r="I2055" s="119"/>
      <c r="J2055" s="119"/>
      <c r="K2055" s="120"/>
      <c r="L2055" s="120"/>
    </row>
    <row r="2056" spans="3:12" x14ac:dyDescent="0.25">
      <c r="C2056" s="131"/>
      <c r="D2056" s="129"/>
      <c r="E2056" s="129"/>
      <c r="F2056" s="121"/>
      <c r="G2056" s="117"/>
      <c r="H2056" s="118"/>
      <c r="I2056" s="119"/>
      <c r="J2056" s="119"/>
      <c r="K2056" s="120"/>
      <c r="L2056" s="120"/>
    </row>
    <row r="2057" spans="3:12" x14ac:dyDescent="0.25">
      <c r="C2057" s="131"/>
      <c r="D2057" s="129"/>
      <c r="E2057" s="129"/>
      <c r="F2057" s="121"/>
      <c r="G2057" s="117"/>
      <c r="H2057" s="118"/>
      <c r="I2057" s="119"/>
      <c r="J2057" s="119"/>
      <c r="K2057" s="120"/>
      <c r="L2057" s="120"/>
    </row>
    <row r="2058" spans="3:12" x14ac:dyDescent="0.25">
      <c r="C2058" s="131"/>
      <c r="D2058" s="129"/>
      <c r="E2058" s="129"/>
      <c r="F2058" s="121"/>
      <c r="G2058" s="117"/>
      <c r="H2058" s="118"/>
      <c r="I2058" s="119"/>
      <c r="J2058" s="119"/>
      <c r="K2058" s="120"/>
      <c r="L2058" s="120"/>
    </row>
    <row r="2059" spans="3:12" x14ac:dyDescent="0.25">
      <c r="C2059" s="131"/>
      <c r="D2059" s="129"/>
      <c r="E2059" s="129"/>
      <c r="F2059" s="121"/>
      <c r="G2059" s="117"/>
      <c r="H2059" s="118"/>
      <c r="I2059" s="119"/>
      <c r="J2059" s="119"/>
      <c r="K2059" s="120"/>
      <c r="L2059" s="120"/>
    </row>
    <row r="2060" spans="3:12" x14ac:dyDescent="0.25">
      <c r="C2060" s="131"/>
      <c r="D2060" s="129"/>
      <c r="E2060" s="129"/>
      <c r="F2060" s="121"/>
      <c r="G2060" s="117"/>
      <c r="H2060" s="118"/>
      <c r="I2060" s="119"/>
      <c r="J2060" s="119"/>
      <c r="K2060" s="120"/>
      <c r="L2060" s="120"/>
    </row>
    <row r="2061" spans="3:12" x14ac:dyDescent="0.25">
      <c r="C2061" s="131"/>
      <c r="D2061" s="129"/>
      <c r="E2061" s="129"/>
      <c r="F2061" s="121"/>
      <c r="G2061" s="117"/>
      <c r="H2061" s="118"/>
      <c r="I2061" s="119"/>
      <c r="J2061" s="119"/>
      <c r="K2061" s="120"/>
      <c r="L2061" s="120"/>
    </row>
    <row r="2062" spans="3:12" x14ac:dyDescent="0.25">
      <c r="C2062" s="131"/>
      <c r="D2062" s="129"/>
      <c r="E2062" s="129"/>
      <c r="F2062" s="121"/>
      <c r="G2062" s="117"/>
      <c r="H2062" s="118"/>
      <c r="I2062" s="119"/>
      <c r="J2062" s="119"/>
      <c r="K2062" s="120"/>
      <c r="L2062" s="120"/>
    </row>
    <row r="2063" spans="3:12" x14ac:dyDescent="0.25">
      <c r="C2063" s="131"/>
      <c r="D2063" s="129"/>
      <c r="E2063" s="129"/>
      <c r="F2063" s="121"/>
      <c r="G2063" s="117"/>
      <c r="H2063" s="118"/>
      <c r="I2063" s="119"/>
      <c r="J2063" s="119"/>
      <c r="K2063" s="120"/>
      <c r="L2063" s="120"/>
    </row>
    <row r="2064" spans="3:12" x14ac:dyDescent="0.25">
      <c r="C2064" s="131"/>
      <c r="D2064" s="129"/>
      <c r="E2064" s="129"/>
      <c r="F2064" s="121"/>
      <c r="G2064" s="117"/>
      <c r="H2064" s="118"/>
      <c r="I2064" s="119"/>
      <c r="J2064" s="119"/>
      <c r="K2064" s="120"/>
      <c r="L2064" s="120"/>
    </row>
    <row r="2065" spans="3:12" x14ac:dyDescent="0.25">
      <c r="C2065" s="131"/>
      <c r="D2065" s="129"/>
      <c r="E2065" s="129"/>
      <c r="F2065" s="121"/>
      <c r="G2065" s="117"/>
      <c r="H2065" s="118"/>
      <c r="I2065" s="119"/>
      <c r="J2065" s="119"/>
      <c r="K2065" s="120"/>
      <c r="L2065" s="120"/>
    </row>
    <row r="2066" spans="3:12" x14ac:dyDescent="0.25">
      <c r="C2066" s="131"/>
      <c r="D2066" s="129"/>
      <c r="E2066" s="129"/>
      <c r="F2066" s="121"/>
      <c r="G2066" s="117"/>
      <c r="H2066" s="118"/>
      <c r="I2066" s="119"/>
      <c r="J2066" s="119"/>
      <c r="K2066" s="120"/>
      <c r="L2066" s="120"/>
    </row>
    <row r="2067" spans="3:12" x14ac:dyDescent="0.25">
      <c r="C2067" s="131"/>
      <c r="D2067" s="129"/>
      <c r="E2067" s="129"/>
      <c r="F2067" s="121"/>
      <c r="G2067" s="117"/>
      <c r="H2067" s="118"/>
      <c r="I2067" s="119"/>
      <c r="J2067" s="119"/>
      <c r="K2067" s="120"/>
      <c r="L2067" s="120"/>
    </row>
    <row r="2068" spans="3:12" x14ac:dyDescent="0.25">
      <c r="C2068" s="131"/>
      <c r="D2068" s="129"/>
      <c r="E2068" s="129"/>
      <c r="F2068" s="121"/>
      <c r="G2068" s="117"/>
      <c r="H2068" s="118"/>
      <c r="I2068" s="119"/>
      <c r="J2068" s="119"/>
      <c r="K2068" s="120"/>
      <c r="L2068" s="120"/>
    </row>
    <row r="2069" spans="3:12" x14ac:dyDescent="0.25">
      <c r="C2069" s="131"/>
      <c r="D2069" s="129"/>
      <c r="E2069" s="129"/>
      <c r="F2069" s="121"/>
      <c r="G2069" s="117"/>
      <c r="H2069" s="118"/>
      <c r="I2069" s="119"/>
      <c r="J2069" s="119"/>
      <c r="K2069" s="120"/>
      <c r="L2069" s="120"/>
    </row>
    <row r="2070" spans="3:12" x14ac:dyDescent="0.25">
      <c r="C2070" s="131"/>
      <c r="D2070" s="129"/>
      <c r="E2070" s="129"/>
      <c r="F2070" s="121"/>
      <c r="G2070" s="117"/>
      <c r="H2070" s="118"/>
      <c r="I2070" s="119"/>
      <c r="J2070" s="119"/>
      <c r="K2070" s="120"/>
      <c r="L2070" s="120"/>
    </row>
    <row r="2071" spans="3:12" x14ac:dyDescent="0.25">
      <c r="C2071" s="131"/>
      <c r="D2071" s="129"/>
      <c r="E2071" s="129"/>
      <c r="F2071" s="121"/>
      <c r="G2071" s="117"/>
      <c r="H2071" s="118"/>
      <c r="I2071" s="119"/>
      <c r="J2071" s="119"/>
      <c r="K2071" s="120"/>
      <c r="L2071" s="120"/>
    </row>
    <row r="2072" spans="3:12" x14ac:dyDescent="0.25">
      <c r="C2072" s="131"/>
      <c r="D2072" s="129"/>
      <c r="E2072" s="129"/>
      <c r="F2072" s="121"/>
      <c r="G2072" s="117"/>
      <c r="H2072" s="118"/>
      <c r="I2072" s="119"/>
      <c r="J2072" s="119"/>
      <c r="K2072" s="120"/>
      <c r="L2072" s="120"/>
    </row>
    <row r="2073" spans="3:12" x14ac:dyDescent="0.25">
      <c r="C2073" s="131"/>
      <c r="D2073" s="129"/>
      <c r="E2073" s="129"/>
      <c r="F2073" s="121"/>
      <c r="G2073" s="117"/>
      <c r="H2073" s="118"/>
      <c r="I2073" s="119"/>
      <c r="J2073" s="119"/>
      <c r="K2073" s="120"/>
      <c r="L2073" s="120"/>
    </row>
    <row r="2074" spans="3:12" x14ac:dyDescent="0.25">
      <c r="C2074" s="131"/>
      <c r="D2074" s="129"/>
      <c r="E2074" s="129"/>
      <c r="F2074" s="121"/>
      <c r="G2074" s="117"/>
      <c r="H2074" s="118"/>
      <c r="I2074" s="119"/>
      <c r="J2074" s="119"/>
      <c r="K2074" s="120"/>
      <c r="L2074" s="120"/>
    </row>
    <row r="2075" spans="3:12" x14ac:dyDescent="0.25">
      <c r="C2075" s="131"/>
      <c r="D2075" s="129"/>
      <c r="E2075" s="129"/>
      <c r="F2075" s="121"/>
      <c r="G2075" s="117"/>
      <c r="H2075" s="118"/>
      <c r="I2075" s="119"/>
      <c r="J2075" s="119"/>
      <c r="K2075" s="120"/>
      <c r="L2075" s="120"/>
    </row>
    <row r="2076" spans="3:12" x14ac:dyDescent="0.25">
      <c r="C2076" s="131"/>
      <c r="D2076" s="129"/>
      <c r="E2076" s="129"/>
      <c r="F2076" s="121"/>
      <c r="G2076" s="117"/>
      <c r="H2076" s="118"/>
      <c r="I2076" s="119"/>
      <c r="J2076" s="119"/>
      <c r="K2076" s="120"/>
      <c r="L2076" s="120"/>
    </row>
    <row r="2077" spans="3:12" x14ac:dyDescent="0.25">
      <c r="C2077" s="131"/>
      <c r="D2077" s="129"/>
      <c r="E2077" s="129"/>
      <c r="F2077" s="121"/>
      <c r="G2077" s="117"/>
      <c r="H2077" s="118"/>
      <c r="I2077" s="119"/>
      <c r="J2077" s="119"/>
      <c r="K2077" s="120"/>
      <c r="L2077" s="120"/>
    </row>
    <row r="2078" spans="3:12" x14ac:dyDescent="0.25">
      <c r="C2078" s="131"/>
      <c r="D2078" s="129"/>
      <c r="E2078" s="129"/>
      <c r="F2078" s="121"/>
      <c r="G2078" s="117"/>
      <c r="H2078" s="118"/>
      <c r="I2078" s="119"/>
      <c r="J2078" s="119"/>
      <c r="K2078" s="120"/>
      <c r="L2078" s="120"/>
    </row>
    <row r="2079" spans="3:12" x14ac:dyDescent="0.25">
      <c r="C2079" s="131"/>
      <c r="D2079" s="129"/>
      <c r="E2079" s="129"/>
      <c r="F2079" s="121"/>
      <c r="G2079" s="117"/>
      <c r="H2079" s="118"/>
      <c r="I2079" s="119"/>
      <c r="J2079" s="119"/>
      <c r="K2079" s="120"/>
      <c r="L2079" s="120"/>
    </row>
    <row r="2080" spans="3:12" x14ac:dyDescent="0.25">
      <c r="C2080" s="131"/>
      <c r="D2080" s="129"/>
      <c r="E2080" s="129"/>
      <c r="F2080" s="121"/>
      <c r="G2080" s="117"/>
      <c r="H2080" s="118"/>
      <c r="I2080" s="119"/>
      <c r="J2080" s="119"/>
      <c r="K2080" s="120"/>
      <c r="L2080" s="120"/>
    </row>
    <row r="2081" spans="3:12" x14ac:dyDescent="0.25">
      <c r="C2081" s="131"/>
      <c r="D2081" s="129"/>
      <c r="E2081" s="129"/>
      <c r="F2081" s="121"/>
      <c r="G2081" s="117"/>
      <c r="H2081" s="118"/>
      <c r="I2081" s="119"/>
      <c r="J2081" s="119"/>
      <c r="K2081" s="120"/>
      <c r="L2081" s="120"/>
    </row>
    <row r="2082" spans="3:12" x14ac:dyDescent="0.25">
      <c r="C2082" s="131"/>
      <c r="D2082" s="129"/>
      <c r="E2082" s="129"/>
      <c r="F2082" s="121"/>
      <c r="G2082" s="117"/>
      <c r="H2082" s="118"/>
      <c r="I2082" s="119"/>
      <c r="J2082" s="119"/>
      <c r="K2082" s="120"/>
      <c r="L2082" s="120"/>
    </row>
    <row r="2083" spans="3:12" x14ac:dyDescent="0.25">
      <c r="C2083" s="131"/>
      <c r="D2083" s="129"/>
      <c r="E2083" s="129"/>
      <c r="F2083" s="121"/>
      <c r="G2083" s="117"/>
      <c r="H2083" s="118"/>
      <c r="I2083" s="119"/>
      <c r="J2083" s="119"/>
      <c r="K2083" s="120"/>
      <c r="L2083" s="120"/>
    </row>
    <row r="2084" spans="3:12" x14ac:dyDescent="0.25">
      <c r="C2084" s="131"/>
      <c r="D2084" s="129"/>
      <c r="E2084" s="129"/>
      <c r="F2084" s="121"/>
      <c r="G2084" s="117"/>
      <c r="H2084" s="118"/>
      <c r="I2084" s="119"/>
      <c r="J2084" s="119"/>
      <c r="K2084" s="120"/>
      <c r="L2084" s="120"/>
    </row>
    <row r="2085" spans="3:12" x14ac:dyDescent="0.25">
      <c r="C2085" s="131"/>
      <c r="D2085" s="129"/>
      <c r="E2085" s="129"/>
      <c r="F2085" s="121"/>
      <c r="G2085" s="117"/>
      <c r="H2085" s="118"/>
      <c r="I2085" s="119"/>
      <c r="J2085" s="119"/>
      <c r="K2085" s="120"/>
      <c r="L2085" s="120"/>
    </row>
    <row r="2086" spans="3:12" x14ac:dyDescent="0.25">
      <c r="C2086" s="131"/>
      <c r="D2086" s="129"/>
      <c r="E2086" s="129"/>
      <c r="F2086" s="121"/>
      <c r="G2086" s="117"/>
      <c r="H2086" s="118"/>
      <c r="I2086" s="119"/>
      <c r="J2086" s="119"/>
      <c r="K2086" s="120"/>
      <c r="L2086" s="120"/>
    </row>
    <row r="2087" spans="3:12" x14ac:dyDescent="0.25">
      <c r="C2087" s="131"/>
      <c r="D2087" s="129"/>
      <c r="E2087" s="129"/>
      <c r="F2087" s="121"/>
      <c r="G2087" s="117"/>
      <c r="H2087" s="118"/>
      <c r="I2087" s="119"/>
      <c r="J2087" s="119"/>
      <c r="K2087" s="120"/>
      <c r="L2087" s="120"/>
    </row>
    <row r="2088" spans="3:12" x14ac:dyDescent="0.25">
      <c r="C2088" s="131"/>
      <c r="D2088" s="129"/>
      <c r="E2088" s="129"/>
      <c r="F2088" s="121"/>
      <c r="G2088" s="117"/>
      <c r="H2088" s="118"/>
      <c r="I2088" s="119"/>
      <c r="J2088" s="119"/>
      <c r="K2088" s="120"/>
      <c r="L2088" s="120"/>
    </row>
    <row r="2089" spans="3:12" x14ac:dyDescent="0.25">
      <c r="C2089" s="131"/>
      <c r="D2089" s="129"/>
      <c r="E2089" s="129"/>
      <c r="F2089" s="121"/>
      <c r="G2089" s="117"/>
      <c r="H2089" s="118"/>
      <c r="I2089" s="119"/>
      <c r="J2089" s="119"/>
      <c r="K2089" s="120"/>
      <c r="L2089" s="120"/>
    </row>
    <row r="2090" spans="3:12" x14ac:dyDescent="0.25">
      <c r="C2090" s="131"/>
      <c r="D2090" s="129"/>
      <c r="E2090" s="129"/>
      <c r="F2090" s="121"/>
      <c r="G2090" s="117"/>
      <c r="H2090" s="118"/>
      <c r="I2090" s="119"/>
      <c r="J2090" s="119"/>
      <c r="K2090" s="120"/>
      <c r="L2090" s="120"/>
    </row>
    <row r="2091" spans="3:12" x14ac:dyDescent="0.25">
      <c r="C2091" s="131"/>
      <c r="D2091" s="129"/>
      <c r="E2091" s="129"/>
      <c r="F2091" s="121"/>
      <c r="G2091" s="117"/>
      <c r="H2091" s="118"/>
      <c r="I2091" s="119"/>
      <c r="J2091" s="119"/>
      <c r="K2091" s="120"/>
      <c r="L2091" s="120"/>
    </row>
    <row r="2092" spans="3:12" x14ac:dyDescent="0.25">
      <c r="C2092" s="131"/>
      <c r="D2092" s="129"/>
      <c r="E2092" s="129"/>
      <c r="F2092" s="121"/>
      <c r="G2092" s="117"/>
      <c r="H2092" s="118"/>
      <c r="I2092" s="119"/>
      <c r="J2092" s="119"/>
      <c r="K2092" s="120"/>
      <c r="L2092" s="120"/>
    </row>
    <row r="2093" spans="3:12" x14ac:dyDescent="0.25">
      <c r="C2093" s="131"/>
      <c r="D2093" s="129"/>
      <c r="E2093" s="129"/>
      <c r="F2093" s="121"/>
      <c r="G2093" s="117"/>
      <c r="H2093" s="118"/>
      <c r="I2093" s="119"/>
      <c r="J2093" s="119"/>
      <c r="K2093" s="120"/>
      <c r="L2093" s="120"/>
    </row>
    <row r="2094" spans="3:12" x14ac:dyDescent="0.25">
      <c r="C2094" s="131"/>
      <c r="D2094" s="129"/>
      <c r="E2094" s="129"/>
      <c r="F2094" s="121"/>
      <c r="G2094" s="117"/>
      <c r="H2094" s="118"/>
      <c r="I2094" s="119"/>
      <c r="J2094" s="119"/>
      <c r="K2094" s="120"/>
      <c r="L2094" s="120"/>
    </row>
    <row r="2095" spans="3:12" x14ac:dyDescent="0.25">
      <c r="C2095" s="131"/>
      <c r="D2095" s="129"/>
      <c r="E2095" s="129"/>
      <c r="F2095" s="121"/>
      <c r="G2095" s="117"/>
      <c r="H2095" s="118"/>
      <c r="I2095" s="119"/>
      <c r="J2095" s="119"/>
      <c r="K2095" s="120"/>
      <c r="L2095" s="120"/>
    </row>
    <row r="2096" spans="3:12" x14ac:dyDescent="0.25">
      <c r="C2096" s="131"/>
      <c r="D2096" s="129"/>
      <c r="E2096" s="129"/>
      <c r="F2096" s="121"/>
      <c r="G2096" s="117"/>
      <c r="H2096" s="118"/>
      <c r="I2096" s="119"/>
      <c r="J2096" s="119"/>
      <c r="K2096" s="120"/>
      <c r="L2096" s="120"/>
    </row>
    <row r="2097" spans="3:12" x14ac:dyDescent="0.25">
      <c r="C2097" s="131"/>
      <c r="D2097" s="129"/>
      <c r="E2097" s="129"/>
      <c r="F2097" s="121"/>
      <c r="G2097" s="117"/>
      <c r="H2097" s="118"/>
      <c r="I2097" s="119"/>
      <c r="J2097" s="119"/>
      <c r="K2097" s="120"/>
      <c r="L2097" s="120"/>
    </row>
    <row r="2098" spans="3:12" x14ac:dyDescent="0.25">
      <c r="C2098" s="131"/>
      <c r="D2098" s="129"/>
      <c r="E2098" s="129"/>
      <c r="F2098" s="121"/>
      <c r="G2098" s="117"/>
      <c r="H2098" s="118"/>
      <c r="I2098" s="119"/>
      <c r="J2098" s="119"/>
      <c r="K2098" s="120"/>
      <c r="L2098" s="120"/>
    </row>
    <row r="2099" spans="3:12" x14ac:dyDescent="0.25">
      <c r="C2099" s="131"/>
      <c r="D2099" s="129"/>
      <c r="E2099" s="129"/>
      <c r="F2099" s="121"/>
      <c r="G2099" s="117"/>
      <c r="H2099" s="118"/>
      <c r="I2099" s="119"/>
      <c r="J2099" s="119"/>
      <c r="K2099" s="120"/>
      <c r="L2099" s="120"/>
    </row>
    <row r="2100" spans="3:12" x14ac:dyDescent="0.25">
      <c r="C2100" s="131"/>
      <c r="D2100" s="129"/>
      <c r="E2100" s="129"/>
      <c r="F2100" s="121"/>
      <c r="G2100" s="117"/>
      <c r="H2100" s="118"/>
      <c r="I2100" s="119"/>
      <c r="J2100" s="119"/>
      <c r="K2100" s="120"/>
      <c r="L2100" s="120"/>
    </row>
    <row r="2101" spans="3:12" x14ac:dyDescent="0.25">
      <c r="C2101" s="131"/>
      <c r="D2101" s="129"/>
      <c r="E2101" s="129"/>
      <c r="F2101" s="121"/>
      <c r="G2101" s="117"/>
      <c r="H2101" s="118"/>
      <c r="I2101" s="119"/>
      <c r="J2101" s="119"/>
      <c r="K2101" s="120"/>
      <c r="L2101" s="120"/>
    </row>
    <row r="2102" spans="3:12" x14ac:dyDescent="0.25">
      <c r="C2102" s="131"/>
      <c r="D2102" s="129"/>
      <c r="E2102" s="129"/>
      <c r="F2102" s="121"/>
      <c r="G2102" s="117"/>
      <c r="H2102" s="118"/>
      <c r="I2102" s="119"/>
      <c r="J2102" s="119"/>
      <c r="K2102" s="120"/>
      <c r="L2102" s="120"/>
    </row>
    <row r="2103" spans="3:12" x14ac:dyDescent="0.25">
      <c r="C2103" s="131"/>
      <c r="D2103" s="129"/>
      <c r="E2103" s="129"/>
      <c r="F2103" s="121"/>
      <c r="G2103" s="117"/>
      <c r="H2103" s="118"/>
      <c r="I2103" s="119"/>
      <c r="J2103" s="119"/>
      <c r="K2103" s="120"/>
      <c r="L2103" s="120"/>
    </row>
    <row r="2104" spans="3:12" x14ac:dyDescent="0.25">
      <c r="C2104" s="131"/>
      <c r="D2104" s="129"/>
      <c r="E2104" s="129"/>
      <c r="F2104" s="121"/>
      <c r="G2104" s="117"/>
      <c r="H2104" s="118"/>
      <c r="I2104" s="119"/>
      <c r="J2104" s="119"/>
      <c r="K2104" s="120"/>
      <c r="L2104" s="120"/>
    </row>
    <row r="2105" spans="3:12" x14ac:dyDescent="0.25">
      <c r="C2105" s="131"/>
      <c r="D2105" s="129"/>
      <c r="E2105" s="129"/>
      <c r="F2105" s="121"/>
      <c r="G2105" s="117"/>
      <c r="H2105" s="118"/>
      <c r="I2105" s="119"/>
      <c r="J2105" s="119"/>
      <c r="K2105" s="120"/>
      <c r="L2105" s="120"/>
    </row>
    <row r="2106" spans="3:12" x14ac:dyDescent="0.25">
      <c r="C2106" s="131"/>
      <c r="D2106" s="129"/>
      <c r="E2106" s="129"/>
      <c r="F2106" s="121"/>
      <c r="G2106" s="117"/>
      <c r="H2106" s="118"/>
      <c r="I2106" s="119"/>
      <c r="J2106" s="119"/>
      <c r="K2106" s="120"/>
      <c r="L2106" s="120"/>
    </row>
    <row r="2107" spans="3:12" x14ac:dyDescent="0.25">
      <c r="C2107" s="131"/>
      <c r="D2107" s="129"/>
      <c r="E2107" s="129"/>
      <c r="F2107" s="121"/>
      <c r="G2107" s="117"/>
      <c r="H2107" s="118"/>
      <c r="I2107" s="119"/>
      <c r="J2107" s="119"/>
      <c r="K2107" s="120"/>
      <c r="L2107" s="120"/>
    </row>
    <row r="2108" spans="3:12" x14ac:dyDescent="0.25">
      <c r="C2108" s="131"/>
      <c r="D2108" s="129"/>
      <c r="E2108" s="129"/>
      <c r="F2108" s="121"/>
      <c r="G2108" s="117"/>
      <c r="H2108" s="118"/>
      <c r="I2108" s="119"/>
      <c r="J2108" s="119"/>
      <c r="K2108" s="120"/>
      <c r="L2108" s="120"/>
    </row>
    <row r="2109" spans="3:12" x14ac:dyDescent="0.25">
      <c r="C2109" s="131"/>
      <c r="D2109" s="129"/>
      <c r="E2109" s="129"/>
      <c r="F2109" s="121"/>
      <c r="G2109" s="117"/>
      <c r="H2109" s="118"/>
      <c r="I2109" s="119"/>
      <c r="J2109" s="119"/>
      <c r="K2109" s="120"/>
      <c r="L2109" s="120"/>
    </row>
    <row r="2110" spans="3:12" x14ac:dyDescent="0.25">
      <c r="C2110" s="131"/>
      <c r="D2110" s="129"/>
      <c r="E2110" s="129"/>
      <c r="F2110" s="121"/>
      <c r="G2110" s="117"/>
      <c r="H2110" s="118"/>
      <c r="I2110" s="119"/>
      <c r="J2110" s="119"/>
      <c r="K2110" s="120"/>
      <c r="L2110" s="120"/>
    </row>
    <row r="2111" spans="3:12" x14ac:dyDescent="0.25">
      <c r="C2111" s="131"/>
      <c r="D2111" s="129"/>
      <c r="E2111" s="129"/>
      <c r="F2111" s="121"/>
      <c r="G2111" s="117"/>
      <c r="H2111" s="118"/>
      <c r="I2111" s="119"/>
      <c r="J2111" s="119"/>
      <c r="K2111" s="120"/>
      <c r="L2111" s="120"/>
    </row>
    <row r="2112" spans="3:12" x14ac:dyDescent="0.25">
      <c r="C2112" s="131"/>
      <c r="D2112" s="129"/>
      <c r="E2112" s="129"/>
      <c r="F2112" s="121"/>
      <c r="G2112" s="117"/>
      <c r="H2112" s="118"/>
      <c r="I2112" s="119"/>
      <c r="J2112" s="119"/>
      <c r="K2112" s="120"/>
      <c r="L2112" s="120"/>
    </row>
    <row r="2113" spans="3:12" x14ac:dyDescent="0.25">
      <c r="C2113" s="131"/>
      <c r="D2113" s="129"/>
      <c r="E2113" s="129"/>
      <c r="F2113" s="121"/>
      <c r="G2113" s="117"/>
      <c r="H2113" s="118"/>
      <c r="I2113" s="119"/>
      <c r="J2113" s="119"/>
      <c r="K2113" s="120"/>
      <c r="L2113" s="120"/>
    </row>
    <row r="2114" spans="3:12" x14ac:dyDescent="0.25">
      <c r="C2114" s="131"/>
      <c r="D2114" s="129"/>
      <c r="E2114" s="129"/>
      <c r="F2114" s="121"/>
      <c r="G2114" s="117"/>
      <c r="H2114" s="118"/>
      <c r="I2114" s="119"/>
      <c r="J2114" s="119"/>
      <c r="K2114" s="120"/>
      <c r="L2114" s="120"/>
    </row>
    <row r="2115" spans="3:12" x14ac:dyDescent="0.25">
      <c r="C2115" s="131"/>
      <c r="D2115" s="129"/>
      <c r="E2115" s="129"/>
      <c r="F2115" s="121"/>
      <c r="G2115" s="117"/>
      <c r="H2115" s="118"/>
      <c r="I2115" s="119"/>
      <c r="J2115" s="119"/>
      <c r="K2115" s="120"/>
      <c r="L2115" s="120"/>
    </row>
    <row r="2116" spans="3:12" x14ac:dyDescent="0.25">
      <c r="C2116" s="131"/>
      <c r="D2116" s="129"/>
      <c r="E2116" s="129"/>
      <c r="F2116" s="121"/>
      <c r="G2116" s="117"/>
      <c r="H2116" s="118"/>
      <c r="I2116" s="119"/>
      <c r="J2116" s="119"/>
      <c r="K2116" s="120"/>
      <c r="L2116" s="120"/>
    </row>
    <row r="2117" spans="3:12" x14ac:dyDescent="0.25">
      <c r="C2117" s="131"/>
      <c r="D2117" s="129"/>
      <c r="E2117" s="129"/>
      <c r="F2117" s="121"/>
      <c r="G2117" s="117"/>
      <c r="H2117" s="118"/>
      <c r="I2117" s="119"/>
      <c r="J2117" s="119"/>
      <c r="K2117" s="120"/>
      <c r="L2117" s="120"/>
    </row>
    <row r="2118" spans="3:12" x14ac:dyDescent="0.25">
      <c r="C2118" s="131"/>
      <c r="D2118" s="129"/>
      <c r="E2118" s="129"/>
      <c r="F2118" s="121"/>
      <c r="G2118" s="117"/>
      <c r="H2118" s="118"/>
      <c r="I2118" s="119"/>
      <c r="J2118" s="119"/>
      <c r="K2118" s="120"/>
      <c r="L2118" s="120"/>
    </row>
    <row r="2119" spans="3:12" x14ac:dyDescent="0.25">
      <c r="C2119" s="131"/>
      <c r="D2119" s="129"/>
      <c r="E2119" s="129"/>
      <c r="F2119" s="121"/>
      <c r="G2119" s="117"/>
      <c r="H2119" s="118"/>
      <c r="I2119" s="119"/>
      <c r="J2119" s="119"/>
      <c r="K2119" s="120"/>
      <c r="L2119" s="120"/>
    </row>
    <row r="2120" spans="3:12" x14ac:dyDescent="0.25">
      <c r="C2120" s="131"/>
      <c r="D2120" s="129"/>
      <c r="E2120" s="129"/>
      <c r="F2120" s="121"/>
      <c r="G2120" s="117"/>
      <c r="H2120" s="118"/>
      <c r="I2120" s="119"/>
      <c r="J2120" s="119"/>
      <c r="K2120" s="120"/>
      <c r="L2120" s="120"/>
    </row>
    <row r="2121" spans="3:12" x14ac:dyDescent="0.25">
      <c r="C2121" s="131"/>
      <c r="D2121" s="129"/>
      <c r="E2121" s="129"/>
      <c r="F2121" s="121"/>
      <c r="G2121" s="117"/>
      <c r="H2121" s="118"/>
      <c r="I2121" s="119"/>
      <c r="J2121" s="119"/>
      <c r="K2121" s="120"/>
      <c r="L2121" s="120"/>
    </row>
    <row r="2122" spans="3:12" x14ac:dyDescent="0.25">
      <c r="C2122" s="131"/>
      <c r="D2122" s="129"/>
      <c r="E2122" s="129"/>
      <c r="F2122" s="121"/>
      <c r="G2122" s="117"/>
      <c r="H2122" s="118"/>
      <c r="I2122" s="119"/>
      <c r="J2122" s="119"/>
      <c r="K2122" s="120"/>
      <c r="L2122" s="120"/>
    </row>
    <row r="2123" spans="3:12" x14ac:dyDescent="0.25">
      <c r="C2123" s="131"/>
      <c r="D2123" s="129"/>
      <c r="E2123" s="129"/>
      <c r="F2123" s="121"/>
      <c r="G2123" s="117"/>
      <c r="H2123" s="118"/>
      <c r="I2123" s="119"/>
      <c r="J2123" s="119"/>
      <c r="K2123" s="120"/>
      <c r="L2123" s="120"/>
    </row>
    <row r="2124" spans="3:12" x14ac:dyDescent="0.25">
      <c r="C2124" s="131"/>
      <c r="D2124" s="129"/>
      <c r="E2124" s="129"/>
      <c r="F2124" s="121"/>
      <c r="G2124" s="117"/>
      <c r="H2124" s="118"/>
      <c r="I2124" s="119"/>
      <c r="J2124" s="119"/>
      <c r="K2124" s="120"/>
      <c r="L2124" s="120"/>
    </row>
    <row r="2125" spans="3:12" x14ac:dyDescent="0.25">
      <c r="C2125" s="131"/>
      <c r="D2125" s="129"/>
      <c r="E2125" s="129"/>
      <c r="F2125" s="121"/>
      <c r="G2125" s="117"/>
      <c r="H2125" s="118"/>
      <c r="I2125" s="119"/>
      <c r="J2125" s="119"/>
      <c r="K2125" s="120"/>
      <c r="L2125" s="120"/>
    </row>
    <row r="2126" spans="3:12" x14ac:dyDescent="0.25">
      <c r="C2126" s="131"/>
      <c r="D2126" s="129"/>
      <c r="E2126" s="129"/>
      <c r="F2126" s="121"/>
      <c r="G2126" s="117"/>
      <c r="H2126" s="118"/>
      <c r="I2126" s="119"/>
      <c r="J2126" s="119"/>
      <c r="K2126" s="120"/>
      <c r="L2126" s="120"/>
    </row>
    <row r="2127" spans="3:12" x14ac:dyDescent="0.25">
      <c r="C2127" s="131"/>
      <c r="D2127" s="129"/>
      <c r="E2127" s="129"/>
      <c r="F2127" s="121"/>
      <c r="G2127" s="117"/>
      <c r="H2127" s="118"/>
      <c r="I2127" s="119"/>
      <c r="J2127" s="119"/>
      <c r="K2127" s="120"/>
      <c r="L2127" s="120"/>
    </row>
    <row r="2128" spans="3:12" x14ac:dyDescent="0.25">
      <c r="C2128" s="131"/>
      <c r="D2128" s="129"/>
      <c r="E2128" s="129"/>
      <c r="F2128" s="121"/>
      <c r="G2128" s="117"/>
      <c r="H2128" s="118"/>
      <c r="I2128" s="119"/>
      <c r="J2128" s="119"/>
      <c r="K2128" s="120"/>
      <c r="L2128" s="120"/>
    </row>
    <row r="2129" spans="3:12" x14ac:dyDescent="0.25">
      <c r="C2129" s="131"/>
      <c r="D2129" s="129"/>
      <c r="E2129" s="129"/>
      <c r="F2129" s="121"/>
      <c r="G2129" s="117"/>
      <c r="H2129" s="118"/>
      <c r="I2129" s="119"/>
      <c r="J2129" s="119"/>
      <c r="K2129" s="120"/>
      <c r="L2129" s="120"/>
    </row>
    <row r="2130" spans="3:12" x14ac:dyDescent="0.25">
      <c r="C2130" s="131"/>
      <c r="D2130" s="129"/>
      <c r="E2130" s="129"/>
      <c r="F2130" s="121"/>
      <c r="G2130" s="117"/>
      <c r="H2130" s="118"/>
      <c r="I2130" s="119"/>
      <c r="J2130" s="119"/>
      <c r="K2130" s="120"/>
      <c r="L2130" s="120"/>
    </row>
    <row r="2131" spans="3:12" x14ac:dyDescent="0.25">
      <c r="C2131" s="131"/>
      <c r="D2131" s="129"/>
      <c r="E2131" s="129"/>
      <c r="F2131" s="121"/>
      <c r="G2131" s="117"/>
      <c r="H2131" s="118"/>
      <c r="I2131" s="119"/>
      <c r="J2131" s="119"/>
      <c r="K2131" s="120"/>
      <c r="L2131" s="120"/>
    </row>
    <row r="2132" spans="3:12" x14ac:dyDescent="0.25">
      <c r="C2132" s="131"/>
      <c r="D2132" s="129"/>
      <c r="E2132" s="129"/>
      <c r="F2132" s="121"/>
      <c r="G2132" s="117"/>
      <c r="H2132" s="118"/>
      <c r="I2132" s="119"/>
      <c r="J2132" s="119"/>
      <c r="K2132" s="120"/>
      <c r="L2132" s="120"/>
    </row>
    <row r="2133" spans="3:12" x14ac:dyDescent="0.25">
      <c r="C2133" s="131"/>
      <c r="D2133" s="129"/>
      <c r="E2133" s="129"/>
      <c r="F2133" s="121"/>
      <c r="G2133" s="117"/>
      <c r="H2133" s="118"/>
      <c r="I2133" s="119"/>
      <c r="J2133" s="119"/>
      <c r="K2133" s="120"/>
      <c r="L2133" s="120"/>
    </row>
    <row r="2134" spans="3:12" x14ac:dyDescent="0.25">
      <c r="C2134" s="131"/>
      <c r="D2134" s="129"/>
      <c r="E2134" s="129"/>
      <c r="F2134" s="121"/>
      <c r="G2134" s="117"/>
      <c r="H2134" s="118"/>
      <c r="I2134" s="119"/>
      <c r="J2134" s="119"/>
      <c r="K2134" s="120"/>
      <c r="L2134" s="120"/>
    </row>
    <row r="2135" spans="3:12" x14ac:dyDescent="0.25">
      <c r="C2135" s="131"/>
      <c r="D2135" s="129"/>
      <c r="E2135" s="129"/>
      <c r="F2135" s="121"/>
      <c r="G2135" s="117"/>
      <c r="H2135" s="118"/>
      <c r="I2135" s="119"/>
      <c r="J2135" s="119"/>
      <c r="K2135" s="120"/>
      <c r="L2135" s="120"/>
    </row>
    <row r="2136" spans="3:12" x14ac:dyDescent="0.25">
      <c r="C2136" s="131"/>
      <c r="D2136" s="129"/>
      <c r="E2136" s="129"/>
      <c r="F2136" s="121"/>
      <c r="G2136" s="117"/>
      <c r="H2136" s="118"/>
      <c r="I2136" s="119"/>
      <c r="J2136" s="119"/>
      <c r="K2136" s="120"/>
      <c r="L2136" s="120"/>
    </row>
    <row r="2137" spans="3:12" x14ac:dyDescent="0.25">
      <c r="C2137" s="131"/>
      <c r="D2137" s="129"/>
      <c r="E2137" s="129"/>
      <c r="F2137" s="121"/>
      <c r="G2137" s="117"/>
      <c r="H2137" s="118"/>
      <c r="I2137" s="119"/>
      <c r="J2137" s="119"/>
      <c r="K2137" s="120"/>
      <c r="L2137" s="120"/>
    </row>
    <row r="2138" spans="3:12" x14ac:dyDescent="0.25">
      <c r="C2138" s="131"/>
      <c r="D2138" s="129"/>
      <c r="E2138" s="129"/>
      <c r="F2138" s="121"/>
      <c r="G2138" s="117"/>
      <c r="H2138" s="118"/>
      <c r="I2138" s="119"/>
      <c r="J2138" s="119"/>
      <c r="K2138" s="120"/>
      <c r="L2138" s="120"/>
    </row>
    <row r="2139" spans="3:12" x14ac:dyDescent="0.25">
      <c r="C2139" s="131"/>
      <c r="D2139" s="129"/>
      <c r="E2139" s="129"/>
      <c r="F2139" s="121"/>
      <c r="G2139" s="117"/>
      <c r="H2139" s="118"/>
      <c r="I2139" s="119"/>
      <c r="J2139" s="119"/>
      <c r="K2139" s="120"/>
      <c r="L2139" s="120"/>
    </row>
    <row r="2140" spans="3:12" x14ac:dyDescent="0.25">
      <c r="C2140" s="131"/>
      <c r="D2140" s="129"/>
      <c r="E2140" s="129"/>
      <c r="F2140" s="121"/>
      <c r="G2140" s="117"/>
      <c r="H2140" s="118"/>
      <c r="I2140" s="119"/>
      <c r="J2140" s="119"/>
      <c r="K2140" s="120"/>
      <c r="L2140" s="120"/>
    </row>
    <row r="2141" spans="3:12" x14ac:dyDescent="0.25">
      <c r="C2141" s="131"/>
      <c r="D2141" s="129"/>
      <c r="E2141" s="129"/>
      <c r="F2141" s="121"/>
      <c r="G2141" s="117"/>
      <c r="H2141" s="118"/>
      <c r="I2141" s="119"/>
      <c r="J2141" s="119"/>
      <c r="K2141" s="120"/>
      <c r="L2141" s="120"/>
    </row>
    <row r="2142" spans="3:12" x14ac:dyDescent="0.25">
      <c r="C2142" s="131"/>
      <c r="D2142" s="129"/>
      <c r="E2142" s="129"/>
      <c r="F2142" s="121"/>
      <c r="G2142" s="117"/>
      <c r="H2142" s="118"/>
      <c r="I2142" s="119"/>
      <c r="J2142" s="119"/>
      <c r="K2142" s="120"/>
      <c r="L2142" s="120"/>
    </row>
    <row r="2143" spans="3:12" x14ac:dyDescent="0.25">
      <c r="C2143" s="131"/>
      <c r="D2143" s="129"/>
      <c r="E2143" s="129"/>
      <c r="F2143" s="121"/>
      <c r="G2143" s="117"/>
      <c r="H2143" s="118"/>
      <c r="I2143" s="119"/>
      <c r="J2143" s="119"/>
      <c r="K2143" s="120"/>
      <c r="L2143" s="120"/>
    </row>
    <row r="2144" spans="3:12" x14ac:dyDescent="0.25">
      <c r="C2144" s="131"/>
      <c r="D2144" s="129"/>
      <c r="E2144" s="129"/>
      <c r="F2144" s="121"/>
      <c r="G2144" s="117"/>
      <c r="H2144" s="118"/>
      <c r="I2144" s="119"/>
      <c r="J2144" s="119"/>
      <c r="K2144" s="120"/>
      <c r="L2144" s="120"/>
    </row>
  </sheetData>
  <mergeCells count="4">
    <mergeCell ref="F2:L2"/>
    <mergeCell ref="J6:K6"/>
    <mergeCell ref="C8:L8"/>
    <mergeCell ref="F3:I4"/>
  </mergeCells>
  <phoneticPr fontId="41" type="noConversion"/>
  <conditionalFormatting sqref="C1970:L2142">
    <cfRule type="expression" priority="2500" stopIfTrue="1">
      <formula>#REF!=""</formula>
    </cfRule>
  </conditionalFormatting>
  <conditionalFormatting sqref="C2143:L2144">
    <cfRule type="expression" priority="2493" stopIfTrue="1">
      <formula>#REF!=""</formula>
    </cfRule>
  </conditionalFormatting>
  <conditionalFormatting sqref="C11:L11 I35 D35 C36:L1969 K35:L35 L28:L29 L21:L22">
    <cfRule type="expression" priority="2269" stopIfTrue="1">
      <formula>#REF!=""</formula>
    </cfRule>
  </conditionalFormatting>
  <conditionalFormatting sqref="C1970:L2142">
    <cfRule type="expression" dxfId="521" priority="2501" stopIfTrue="1">
      <formula>#REF!=#REF!</formula>
    </cfRule>
    <cfRule type="expression" dxfId="520" priority="2502" stopIfTrue="1">
      <formula>#REF!=#REF!</formula>
    </cfRule>
    <cfRule type="expression" dxfId="519" priority="2503" stopIfTrue="1">
      <formula>#REF!=#REF!</formula>
    </cfRule>
    <cfRule type="expression" dxfId="518" priority="2504" stopIfTrue="1">
      <formula>#REF!=#REF!</formula>
    </cfRule>
    <cfRule type="expression" dxfId="517" priority="2505" stopIfTrue="1">
      <formula>#REF!=#REF!</formula>
    </cfRule>
    <cfRule type="expression" dxfId="516" priority="2506" stopIfTrue="1">
      <formula>#REF!=#REF!</formula>
    </cfRule>
  </conditionalFormatting>
  <conditionalFormatting sqref="C2143:L2144 C36:L1969 L21:L22">
    <cfRule type="expression" dxfId="515" priority="2494" stopIfTrue="1">
      <formula>#REF!=#REF!</formula>
    </cfRule>
    <cfRule type="expression" dxfId="514" priority="2495" stopIfTrue="1">
      <formula>#REF!=#REF!</formula>
    </cfRule>
    <cfRule type="expression" dxfId="513" priority="2496" stopIfTrue="1">
      <formula>#REF!=#REF!</formula>
    </cfRule>
    <cfRule type="expression" dxfId="512" priority="2497" stopIfTrue="1">
      <formula>#REF!=#REF!</formula>
    </cfRule>
    <cfRule type="expression" dxfId="511" priority="2498" stopIfTrue="1">
      <formula>#REF!=#REF!</formula>
    </cfRule>
    <cfRule type="expression" dxfId="510" priority="2499" stopIfTrue="1">
      <formula>#REF!=#REF!</formula>
    </cfRule>
  </conditionalFormatting>
  <conditionalFormatting sqref="C11:L11 I35 D35 K35:L35 L28:L29">
    <cfRule type="expression" dxfId="509" priority="2270" stopIfTrue="1">
      <formula>#REF!=#REF!</formula>
    </cfRule>
    <cfRule type="expression" dxfId="508" priority="2271" stopIfTrue="1">
      <formula>#REF!=#REF!</formula>
    </cfRule>
    <cfRule type="expression" dxfId="507" priority="2272" stopIfTrue="1">
      <formula>#REF!=#REF!</formula>
    </cfRule>
    <cfRule type="expression" dxfId="506" priority="2273" stopIfTrue="1">
      <formula>#REF!=#REF!</formula>
    </cfRule>
    <cfRule type="expression" dxfId="505" priority="2274" stopIfTrue="1">
      <formula>#REF!=#REF!</formula>
    </cfRule>
    <cfRule type="expression" dxfId="504" priority="2275" stopIfTrue="1">
      <formula>#REF!=#REF!</formula>
    </cfRule>
  </conditionalFormatting>
  <conditionalFormatting sqref="L16:L20 I16 L23:L27 L30:L33 I34 D34 K34:L34 J31:J35">
    <cfRule type="expression" priority="2178" stopIfTrue="1">
      <formula>#REF!=""</formula>
    </cfRule>
  </conditionalFormatting>
  <conditionalFormatting sqref="L16:L20 I16 L23:L27 L30:L33 I34 D34 K34:L34 J31:J35">
    <cfRule type="expression" dxfId="503" priority="2179" stopIfTrue="1">
      <formula>#REF!=#REF!</formula>
    </cfRule>
    <cfRule type="expression" dxfId="502" priority="2180" stopIfTrue="1">
      <formula>#REF!=#REF!</formula>
    </cfRule>
    <cfRule type="expression" dxfId="501" priority="2181" stopIfTrue="1">
      <formula>#REF!=#REF!</formula>
    </cfRule>
    <cfRule type="expression" dxfId="500" priority="2182" stopIfTrue="1">
      <formula>#REF!=#REF!</formula>
    </cfRule>
    <cfRule type="expression" dxfId="499" priority="2183" stopIfTrue="1">
      <formula>#REF!=#REF!</formula>
    </cfRule>
    <cfRule type="expression" dxfId="498" priority="2184" stopIfTrue="1">
      <formula>#REF!=#REF!</formula>
    </cfRule>
  </conditionalFormatting>
  <conditionalFormatting sqref="C12:L12 L13:L15">
    <cfRule type="expression" priority="2150" stopIfTrue="1">
      <formula>#REF!=""</formula>
    </cfRule>
  </conditionalFormatting>
  <conditionalFormatting sqref="C12:L12 L13:L15">
    <cfRule type="expression" dxfId="497" priority="2151" stopIfTrue="1">
      <formula>#REF!=#REF!</formula>
    </cfRule>
    <cfRule type="expression" dxfId="496" priority="2152" stopIfTrue="1">
      <formula>#REF!=#REF!</formula>
    </cfRule>
    <cfRule type="expression" dxfId="495" priority="2153" stopIfTrue="1">
      <formula>#REF!=#REF!</formula>
    </cfRule>
    <cfRule type="expression" dxfId="494" priority="2154" stopIfTrue="1">
      <formula>#REF!=#REF!</formula>
    </cfRule>
    <cfRule type="expression" dxfId="493" priority="2155" stopIfTrue="1">
      <formula>#REF!=#REF!</formula>
    </cfRule>
    <cfRule type="expression" dxfId="492" priority="2156" stopIfTrue="1">
      <formula>#REF!=#REF!</formula>
    </cfRule>
  </conditionalFormatting>
  <conditionalFormatting sqref="C24:C27">
    <cfRule type="expression" priority="1394" stopIfTrue="1">
      <formula>#REF!=""</formula>
    </cfRule>
  </conditionalFormatting>
  <conditionalFormatting sqref="C24:C27">
    <cfRule type="expression" dxfId="491" priority="1395" stopIfTrue="1">
      <formula>#REF!=#REF!</formula>
    </cfRule>
    <cfRule type="expression" dxfId="490" priority="1396" stopIfTrue="1">
      <formula>#REF!=#REF!</formula>
    </cfRule>
    <cfRule type="expression" dxfId="489" priority="1397" stopIfTrue="1">
      <formula>#REF!=#REF!</formula>
    </cfRule>
    <cfRule type="expression" dxfId="488" priority="1398" stopIfTrue="1">
      <formula>#REF!=#REF!</formula>
    </cfRule>
    <cfRule type="expression" dxfId="487" priority="1399" stopIfTrue="1">
      <formula>#REF!=#REF!</formula>
    </cfRule>
    <cfRule type="expression" dxfId="486" priority="1400" stopIfTrue="1">
      <formula>#REF!=#REF!</formula>
    </cfRule>
  </conditionalFormatting>
  <conditionalFormatting sqref="I24:I27 D24:D27">
    <cfRule type="expression" priority="1387" stopIfTrue="1">
      <formula>#REF!=""</formula>
    </cfRule>
  </conditionalFormatting>
  <conditionalFormatting sqref="I24:I27 D24:D27">
    <cfRule type="expression" dxfId="485" priority="1388" stopIfTrue="1">
      <formula>#REF!=#REF!</formula>
    </cfRule>
    <cfRule type="expression" dxfId="484" priority="1389" stopIfTrue="1">
      <formula>#REF!=#REF!</formula>
    </cfRule>
    <cfRule type="expression" dxfId="483" priority="1390" stopIfTrue="1">
      <formula>#REF!=#REF!</formula>
    </cfRule>
    <cfRule type="expression" dxfId="482" priority="1391" stopIfTrue="1">
      <formula>#REF!=#REF!</formula>
    </cfRule>
    <cfRule type="expression" dxfId="481" priority="1392" stopIfTrue="1">
      <formula>#REF!=#REF!</formula>
    </cfRule>
    <cfRule type="expression" dxfId="480" priority="1393" stopIfTrue="1">
      <formula>#REF!=#REF!</formula>
    </cfRule>
  </conditionalFormatting>
  <conditionalFormatting sqref="K24 K26:K27">
    <cfRule type="expression" priority="1380" stopIfTrue="1">
      <formula>#REF!=""</formula>
    </cfRule>
  </conditionalFormatting>
  <conditionalFormatting sqref="K24 K26:K27">
    <cfRule type="expression" dxfId="479" priority="1381" stopIfTrue="1">
      <formula>#REF!=#REF!</formula>
    </cfRule>
    <cfRule type="expression" dxfId="478" priority="1382" stopIfTrue="1">
      <formula>#REF!=#REF!</formula>
    </cfRule>
    <cfRule type="expression" dxfId="477" priority="1383" stopIfTrue="1">
      <formula>#REF!=#REF!</formula>
    </cfRule>
    <cfRule type="expression" dxfId="476" priority="1384" stopIfTrue="1">
      <formula>#REF!=#REF!</formula>
    </cfRule>
    <cfRule type="expression" dxfId="475" priority="1385" stopIfTrue="1">
      <formula>#REF!=#REF!</formula>
    </cfRule>
    <cfRule type="expression" dxfId="474" priority="1386" stopIfTrue="1">
      <formula>#REF!=#REF!</formula>
    </cfRule>
  </conditionalFormatting>
  <conditionalFormatting sqref="E24:E27">
    <cfRule type="expression" priority="1373" stopIfTrue="1">
      <formula>#REF!=""</formula>
    </cfRule>
  </conditionalFormatting>
  <conditionalFormatting sqref="E24:E27">
    <cfRule type="expression" dxfId="473" priority="1374" stopIfTrue="1">
      <formula>#REF!=#REF!</formula>
    </cfRule>
    <cfRule type="expression" dxfId="472" priority="1375" stopIfTrue="1">
      <formula>#REF!=#REF!</formula>
    </cfRule>
    <cfRule type="expression" dxfId="471" priority="1376" stopIfTrue="1">
      <formula>#REF!=#REF!</formula>
    </cfRule>
    <cfRule type="expression" dxfId="470" priority="1377" stopIfTrue="1">
      <formula>#REF!=#REF!</formula>
    </cfRule>
    <cfRule type="expression" dxfId="469" priority="1378" stopIfTrue="1">
      <formula>#REF!=#REF!</formula>
    </cfRule>
    <cfRule type="expression" dxfId="468" priority="1379" stopIfTrue="1">
      <formula>#REF!=#REF!</formula>
    </cfRule>
  </conditionalFormatting>
  <conditionalFormatting sqref="J24 J26:J27">
    <cfRule type="expression" priority="1366" stopIfTrue="1">
      <formula>#REF!=""</formula>
    </cfRule>
  </conditionalFormatting>
  <conditionalFormatting sqref="J24 J26:J27">
    <cfRule type="expression" dxfId="467" priority="1367" stopIfTrue="1">
      <formula>#REF!=#REF!</formula>
    </cfRule>
    <cfRule type="expression" dxfId="466" priority="1368" stopIfTrue="1">
      <formula>#REF!=#REF!</formula>
    </cfRule>
    <cfRule type="expression" dxfId="465" priority="1369" stopIfTrue="1">
      <formula>#REF!=#REF!</formula>
    </cfRule>
    <cfRule type="expression" dxfId="464" priority="1370" stopIfTrue="1">
      <formula>#REF!=#REF!</formula>
    </cfRule>
    <cfRule type="expression" dxfId="463" priority="1371" stopIfTrue="1">
      <formula>#REF!=#REF!</formula>
    </cfRule>
    <cfRule type="expression" dxfId="462" priority="1372" stopIfTrue="1">
      <formula>#REF!=#REF!</formula>
    </cfRule>
  </conditionalFormatting>
  <conditionalFormatting sqref="C23:K23">
    <cfRule type="expression" priority="1247" stopIfTrue="1">
      <formula>#REF!=""</formula>
    </cfRule>
  </conditionalFormatting>
  <conditionalFormatting sqref="C23:K23">
    <cfRule type="expression" dxfId="461" priority="1248" stopIfTrue="1">
      <formula>#REF!=#REF!</formula>
    </cfRule>
    <cfRule type="expression" dxfId="460" priority="1249" stopIfTrue="1">
      <formula>#REF!=#REF!</formula>
    </cfRule>
    <cfRule type="expression" dxfId="459" priority="1250" stopIfTrue="1">
      <formula>#REF!=#REF!</formula>
    </cfRule>
    <cfRule type="expression" dxfId="458" priority="1251" stopIfTrue="1">
      <formula>#REF!=#REF!</formula>
    </cfRule>
    <cfRule type="expression" dxfId="457" priority="1252" stopIfTrue="1">
      <formula>#REF!=#REF!</formula>
    </cfRule>
    <cfRule type="expression" dxfId="456" priority="1253" stopIfTrue="1">
      <formula>#REF!=#REF!</formula>
    </cfRule>
  </conditionalFormatting>
  <conditionalFormatting sqref="C30:K30">
    <cfRule type="expression" priority="1233" stopIfTrue="1">
      <formula>#REF!=""</formula>
    </cfRule>
  </conditionalFormatting>
  <conditionalFormatting sqref="C18:J18">
    <cfRule type="expression" dxfId="455" priority="1220" stopIfTrue="1">
      <formula>#REF!=#REF!</formula>
    </cfRule>
    <cfRule type="expression" dxfId="454" priority="1221" stopIfTrue="1">
      <formula>#REF!=#REF!</formula>
    </cfRule>
    <cfRule type="expression" dxfId="453" priority="1222" stopIfTrue="1">
      <formula>#REF!=#REF!</formula>
    </cfRule>
    <cfRule type="expression" dxfId="452" priority="1223" stopIfTrue="1">
      <formula>#REF!=#REF!</formula>
    </cfRule>
    <cfRule type="expression" dxfId="451" priority="1224" stopIfTrue="1">
      <formula>#REF!=#REF!</formula>
    </cfRule>
    <cfRule type="expression" dxfId="450" priority="1225" stopIfTrue="1">
      <formula>#REF!=#REF!</formula>
    </cfRule>
  </conditionalFormatting>
  <conditionalFormatting sqref="I19 C19:D19 K19 C20">
    <cfRule type="expression" priority="1317" stopIfTrue="1">
      <formula>#REF!=""</formula>
    </cfRule>
  </conditionalFormatting>
  <conditionalFormatting sqref="I19 C19:D19 K19 C20">
    <cfRule type="expression" dxfId="449" priority="1318" stopIfTrue="1">
      <formula>#REF!=#REF!</formula>
    </cfRule>
    <cfRule type="expression" dxfId="448" priority="1319" stopIfTrue="1">
      <formula>#REF!=#REF!</formula>
    </cfRule>
    <cfRule type="expression" dxfId="447" priority="1320" stopIfTrue="1">
      <formula>#REF!=#REF!</formula>
    </cfRule>
    <cfRule type="expression" dxfId="446" priority="1321" stopIfTrue="1">
      <formula>#REF!=#REF!</formula>
    </cfRule>
    <cfRule type="expression" dxfId="445" priority="1322" stopIfTrue="1">
      <formula>#REF!=#REF!</formula>
    </cfRule>
    <cfRule type="expression" dxfId="444" priority="1323" stopIfTrue="1">
      <formula>#REF!=#REF!</formula>
    </cfRule>
  </conditionalFormatting>
  <conditionalFormatting sqref="I22:K22 C22:D22">
    <cfRule type="expression" priority="1275" stopIfTrue="1">
      <formula>#REF!=""</formula>
    </cfRule>
  </conditionalFormatting>
  <conditionalFormatting sqref="I22:K22 C22:D22">
    <cfRule type="expression" dxfId="443" priority="1276" stopIfTrue="1">
      <formula>#REF!=#REF!</formula>
    </cfRule>
    <cfRule type="expression" dxfId="442" priority="1277" stopIfTrue="1">
      <formula>#REF!=#REF!</formula>
    </cfRule>
    <cfRule type="expression" dxfId="441" priority="1278" stopIfTrue="1">
      <formula>#REF!=#REF!</formula>
    </cfRule>
    <cfRule type="expression" dxfId="440" priority="1279" stopIfTrue="1">
      <formula>#REF!=#REF!</formula>
    </cfRule>
    <cfRule type="expression" dxfId="439" priority="1280" stopIfTrue="1">
      <formula>#REF!=#REF!</formula>
    </cfRule>
    <cfRule type="expression" dxfId="438" priority="1281" stopIfTrue="1">
      <formula>#REF!=#REF!</formula>
    </cfRule>
  </conditionalFormatting>
  <conditionalFormatting sqref="E22">
    <cfRule type="expression" priority="1268" stopIfTrue="1">
      <formula>#REF!=""</formula>
    </cfRule>
  </conditionalFormatting>
  <conditionalFormatting sqref="E22">
    <cfRule type="expression" dxfId="437" priority="1269" stopIfTrue="1">
      <formula>#REF!=#REF!</formula>
    </cfRule>
    <cfRule type="expression" dxfId="436" priority="1270" stopIfTrue="1">
      <formula>#REF!=#REF!</formula>
    </cfRule>
    <cfRule type="expression" dxfId="435" priority="1271" stopIfTrue="1">
      <formula>#REF!=#REF!</formula>
    </cfRule>
    <cfRule type="expression" dxfId="434" priority="1272" stopIfTrue="1">
      <formula>#REF!=#REF!</formula>
    </cfRule>
    <cfRule type="expression" dxfId="433" priority="1273" stopIfTrue="1">
      <formula>#REF!=#REF!</formula>
    </cfRule>
    <cfRule type="expression" dxfId="432" priority="1274" stopIfTrue="1">
      <formula>#REF!=#REF!</formula>
    </cfRule>
  </conditionalFormatting>
  <conditionalFormatting sqref="C18:J18">
    <cfRule type="expression" priority="1219" stopIfTrue="1">
      <formula>#REF!=""</formula>
    </cfRule>
  </conditionalFormatting>
  <conditionalFormatting sqref="C21:K21">
    <cfRule type="expression" priority="1226" stopIfTrue="1">
      <formula>#REF!=""</formula>
    </cfRule>
  </conditionalFormatting>
  <conditionalFormatting sqref="C21:K21">
    <cfRule type="expression" dxfId="431" priority="1227" stopIfTrue="1">
      <formula>#REF!=#REF!</formula>
    </cfRule>
    <cfRule type="expression" dxfId="430" priority="1228" stopIfTrue="1">
      <formula>#REF!=#REF!</formula>
    </cfRule>
    <cfRule type="expression" dxfId="429" priority="1229" stopIfTrue="1">
      <formula>#REF!=#REF!</formula>
    </cfRule>
    <cfRule type="expression" dxfId="428" priority="1230" stopIfTrue="1">
      <formula>#REF!=#REF!</formula>
    </cfRule>
    <cfRule type="expression" dxfId="427" priority="1231" stopIfTrue="1">
      <formula>#REF!=#REF!</formula>
    </cfRule>
    <cfRule type="expression" dxfId="426" priority="1232" stopIfTrue="1">
      <formula>#REF!=#REF!</formula>
    </cfRule>
  </conditionalFormatting>
  <conditionalFormatting sqref="C30:K30">
    <cfRule type="expression" dxfId="425" priority="1234" stopIfTrue="1">
      <formula>#REF!=#REF!</formula>
    </cfRule>
    <cfRule type="expression" dxfId="424" priority="1235" stopIfTrue="1">
      <formula>#REF!=#REF!</formula>
    </cfRule>
    <cfRule type="expression" dxfId="423" priority="1236" stopIfTrue="1">
      <formula>#REF!=#REF!</formula>
    </cfRule>
    <cfRule type="expression" dxfId="422" priority="1237" stopIfTrue="1">
      <formula>#REF!=#REF!</formula>
    </cfRule>
    <cfRule type="expression" dxfId="421" priority="1238" stopIfTrue="1">
      <formula>#REF!=#REF!</formula>
    </cfRule>
    <cfRule type="expression" dxfId="420" priority="1239" stopIfTrue="1">
      <formula>#REF!=#REF!</formula>
    </cfRule>
  </conditionalFormatting>
  <conditionalFormatting sqref="K18">
    <cfRule type="expression" priority="1128" stopIfTrue="1">
      <formula>#REF!=""</formula>
    </cfRule>
  </conditionalFormatting>
  <conditionalFormatting sqref="K18">
    <cfRule type="expression" dxfId="419" priority="1129" stopIfTrue="1">
      <formula>#REF!=#REF!</formula>
    </cfRule>
    <cfRule type="expression" dxfId="418" priority="1130" stopIfTrue="1">
      <formula>#REF!=#REF!</formula>
    </cfRule>
    <cfRule type="expression" dxfId="417" priority="1131" stopIfTrue="1">
      <formula>#REF!=#REF!</formula>
    </cfRule>
    <cfRule type="expression" dxfId="416" priority="1132" stopIfTrue="1">
      <formula>#REF!=#REF!</formula>
    </cfRule>
    <cfRule type="expression" dxfId="415" priority="1133" stopIfTrue="1">
      <formula>#REF!=#REF!</formula>
    </cfRule>
    <cfRule type="expression" dxfId="414" priority="1134" stopIfTrue="1">
      <formula>#REF!=#REF!</formula>
    </cfRule>
  </conditionalFormatting>
  <conditionalFormatting sqref="I13:K13 C13:D13 C14:C17">
    <cfRule type="expression" priority="1107" stopIfTrue="1">
      <formula>#REF!=""</formula>
    </cfRule>
  </conditionalFormatting>
  <conditionalFormatting sqref="I13:K13 C13:D13 C14:C17">
    <cfRule type="expression" dxfId="413" priority="1108" stopIfTrue="1">
      <formula>#REF!=#REF!</formula>
    </cfRule>
    <cfRule type="expression" dxfId="412" priority="1109" stopIfTrue="1">
      <formula>#REF!=#REF!</formula>
    </cfRule>
    <cfRule type="expression" dxfId="411" priority="1110" stopIfTrue="1">
      <formula>#REF!=#REF!</formula>
    </cfRule>
    <cfRule type="expression" dxfId="410" priority="1111" stopIfTrue="1">
      <formula>#REF!=#REF!</formula>
    </cfRule>
    <cfRule type="expression" dxfId="409" priority="1112" stopIfTrue="1">
      <formula>#REF!=#REF!</formula>
    </cfRule>
    <cfRule type="expression" dxfId="408" priority="1113" stopIfTrue="1">
      <formula>#REF!=#REF!</formula>
    </cfRule>
  </conditionalFormatting>
  <conditionalFormatting sqref="E13">
    <cfRule type="expression" priority="1100" stopIfTrue="1">
      <formula>#REF!=""</formula>
    </cfRule>
  </conditionalFormatting>
  <conditionalFormatting sqref="E13">
    <cfRule type="expression" dxfId="407" priority="1101" stopIfTrue="1">
      <formula>#REF!=#REF!</formula>
    </cfRule>
    <cfRule type="expression" dxfId="406" priority="1102" stopIfTrue="1">
      <formula>#REF!=#REF!</formula>
    </cfRule>
    <cfRule type="expression" dxfId="405" priority="1103" stopIfTrue="1">
      <formula>#REF!=#REF!</formula>
    </cfRule>
    <cfRule type="expression" dxfId="404" priority="1104" stopIfTrue="1">
      <formula>#REF!=#REF!</formula>
    </cfRule>
    <cfRule type="expression" dxfId="403" priority="1105" stopIfTrue="1">
      <formula>#REF!=#REF!</formula>
    </cfRule>
    <cfRule type="expression" dxfId="402" priority="1106" stopIfTrue="1">
      <formula>#REF!=#REF!</formula>
    </cfRule>
  </conditionalFormatting>
  <conditionalFormatting sqref="I14 D14">
    <cfRule type="expression" priority="1086" stopIfTrue="1">
      <formula>#REF!=""</formula>
    </cfRule>
  </conditionalFormatting>
  <conditionalFormatting sqref="I14 D14">
    <cfRule type="expression" dxfId="401" priority="1087" stopIfTrue="1">
      <formula>#REF!=#REF!</formula>
    </cfRule>
    <cfRule type="expression" dxfId="400" priority="1088" stopIfTrue="1">
      <formula>#REF!=#REF!</formula>
    </cfRule>
    <cfRule type="expression" dxfId="399" priority="1089" stopIfTrue="1">
      <formula>#REF!=#REF!</formula>
    </cfRule>
    <cfRule type="expression" dxfId="398" priority="1090" stopIfTrue="1">
      <formula>#REF!=#REF!</formula>
    </cfRule>
    <cfRule type="expression" dxfId="397" priority="1091" stopIfTrue="1">
      <formula>#REF!=#REF!</formula>
    </cfRule>
    <cfRule type="expression" dxfId="396" priority="1092" stopIfTrue="1">
      <formula>#REF!=#REF!</formula>
    </cfRule>
  </conditionalFormatting>
  <conditionalFormatting sqref="K14">
    <cfRule type="expression" priority="1079" stopIfTrue="1">
      <formula>#REF!=""</formula>
    </cfRule>
  </conditionalFormatting>
  <conditionalFormatting sqref="K14">
    <cfRule type="expression" dxfId="395" priority="1080" stopIfTrue="1">
      <formula>#REF!=#REF!</formula>
    </cfRule>
    <cfRule type="expression" dxfId="394" priority="1081" stopIfTrue="1">
      <formula>#REF!=#REF!</formula>
    </cfRule>
    <cfRule type="expression" dxfId="393" priority="1082" stopIfTrue="1">
      <formula>#REF!=#REF!</formula>
    </cfRule>
    <cfRule type="expression" dxfId="392" priority="1083" stopIfTrue="1">
      <formula>#REF!=#REF!</formula>
    </cfRule>
    <cfRule type="expression" dxfId="391" priority="1084" stopIfTrue="1">
      <formula>#REF!=#REF!</formula>
    </cfRule>
    <cfRule type="expression" dxfId="390" priority="1085" stopIfTrue="1">
      <formula>#REF!=#REF!</formula>
    </cfRule>
  </conditionalFormatting>
  <conditionalFormatting sqref="E14">
    <cfRule type="expression" priority="1072" stopIfTrue="1">
      <formula>#REF!=""</formula>
    </cfRule>
  </conditionalFormatting>
  <conditionalFormatting sqref="E14">
    <cfRule type="expression" dxfId="389" priority="1073" stopIfTrue="1">
      <formula>#REF!=#REF!</formula>
    </cfRule>
    <cfRule type="expression" dxfId="388" priority="1074" stopIfTrue="1">
      <formula>#REF!=#REF!</formula>
    </cfRule>
    <cfRule type="expression" dxfId="387" priority="1075" stopIfTrue="1">
      <formula>#REF!=#REF!</formula>
    </cfRule>
    <cfRule type="expression" dxfId="386" priority="1076" stopIfTrue="1">
      <formula>#REF!=#REF!</formula>
    </cfRule>
    <cfRule type="expression" dxfId="385" priority="1077" stopIfTrue="1">
      <formula>#REF!=#REF!</formula>
    </cfRule>
    <cfRule type="expression" dxfId="384" priority="1078" stopIfTrue="1">
      <formula>#REF!=#REF!</formula>
    </cfRule>
  </conditionalFormatting>
  <conditionalFormatting sqref="J14">
    <cfRule type="expression" priority="1065" stopIfTrue="1">
      <formula>#REF!=""</formula>
    </cfRule>
  </conditionalFormatting>
  <conditionalFormatting sqref="J14">
    <cfRule type="expression" dxfId="383" priority="1066" stopIfTrue="1">
      <formula>#REF!=#REF!</formula>
    </cfRule>
    <cfRule type="expression" dxfId="382" priority="1067" stopIfTrue="1">
      <formula>#REF!=#REF!</formula>
    </cfRule>
    <cfRule type="expression" dxfId="381" priority="1068" stopIfTrue="1">
      <formula>#REF!=#REF!</formula>
    </cfRule>
    <cfRule type="expression" dxfId="380" priority="1069" stopIfTrue="1">
      <formula>#REF!=#REF!</formula>
    </cfRule>
    <cfRule type="expression" dxfId="379" priority="1070" stopIfTrue="1">
      <formula>#REF!=#REF!</formula>
    </cfRule>
    <cfRule type="expression" dxfId="378" priority="1071" stopIfTrue="1">
      <formula>#REF!=#REF!</formula>
    </cfRule>
  </conditionalFormatting>
  <conditionalFormatting sqref="I15 D15">
    <cfRule type="expression" priority="1044" stopIfTrue="1">
      <formula>#REF!=""</formula>
    </cfRule>
  </conditionalFormatting>
  <conditionalFormatting sqref="I15 D15">
    <cfRule type="expression" dxfId="377" priority="1045" stopIfTrue="1">
      <formula>#REF!=#REF!</formula>
    </cfRule>
    <cfRule type="expression" dxfId="376" priority="1046" stopIfTrue="1">
      <formula>#REF!=#REF!</formula>
    </cfRule>
    <cfRule type="expression" dxfId="375" priority="1047" stopIfTrue="1">
      <formula>#REF!=#REF!</formula>
    </cfRule>
    <cfRule type="expression" dxfId="374" priority="1048" stopIfTrue="1">
      <formula>#REF!=#REF!</formula>
    </cfRule>
    <cfRule type="expression" dxfId="373" priority="1049" stopIfTrue="1">
      <formula>#REF!=#REF!</formula>
    </cfRule>
    <cfRule type="expression" dxfId="372" priority="1050" stopIfTrue="1">
      <formula>#REF!=#REF!</formula>
    </cfRule>
  </conditionalFormatting>
  <conditionalFormatting sqref="K15">
    <cfRule type="expression" priority="1037" stopIfTrue="1">
      <formula>#REF!=""</formula>
    </cfRule>
  </conditionalFormatting>
  <conditionalFormatting sqref="K15">
    <cfRule type="expression" dxfId="371" priority="1038" stopIfTrue="1">
      <formula>#REF!=#REF!</formula>
    </cfRule>
    <cfRule type="expression" dxfId="370" priority="1039" stopIfTrue="1">
      <formula>#REF!=#REF!</formula>
    </cfRule>
    <cfRule type="expression" dxfId="369" priority="1040" stopIfTrue="1">
      <formula>#REF!=#REF!</formula>
    </cfRule>
    <cfRule type="expression" dxfId="368" priority="1041" stopIfTrue="1">
      <formula>#REF!=#REF!</formula>
    </cfRule>
    <cfRule type="expression" dxfId="367" priority="1042" stopIfTrue="1">
      <formula>#REF!=#REF!</formula>
    </cfRule>
    <cfRule type="expression" dxfId="366" priority="1043" stopIfTrue="1">
      <formula>#REF!=#REF!</formula>
    </cfRule>
  </conditionalFormatting>
  <conditionalFormatting sqref="E15">
    <cfRule type="expression" priority="1030" stopIfTrue="1">
      <formula>#REF!=""</formula>
    </cfRule>
  </conditionalFormatting>
  <conditionalFormatting sqref="E15">
    <cfRule type="expression" dxfId="365" priority="1031" stopIfTrue="1">
      <formula>#REF!=#REF!</formula>
    </cfRule>
    <cfRule type="expression" dxfId="364" priority="1032" stopIfTrue="1">
      <formula>#REF!=#REF!</formula>
    </cfRule>
    <cfRule type="expression" dxfId="363" priority="1033" stopIfTrue="1">
      <formula>#REF!=#REF!</formula>
    </cfRule>
    <cfRule type="expression" dxfId="362" priority="1034" stopIfTrue="1">
      <formula>#REF!=#REF!</formula>
    </cfRule>
    <cfRule type="expression" dxfId="361" priority="1035" stopIfTrue="1">
      <formula>#REF!=#REF!</formula>
    </cfRule>
    <cfRule type="expression" dxfId="360" priority="1036" stopIfTrue="1">
      <formula>#REF!=#REF!</formula>
    </cfRule>
  </conditionalFormatting>
  <conditionalFormatting sqref="J15">
    <cfRule type="expression" priority="1023" stopIfTrue="1">
      <formula>#REF!=""</formula>
    </cfRule>
  </conditionalFormatting>
  <conditionalFormatting sqref="J15">
    <cfRule type="expression" dxfId="359" priority="1024" stopIfTrue="1">
      <formula>#REF!=#REF!</formula>
    </cfRule>
    <cfRule type="expression" dxfId="358" priority="1025" stopIfTrue="1">
      <formula>#REF!=#REF!</formula>
    </cfRule>
    <cfRule type="expression" dxfId="357" priority="1026" stopIfTrue="1">
      <formula>#REF!=#REF!</formula>
    </cfRule>
    <cfRule type="expression" dxfId="356" priority="1027" stopIfTrue="1">
      <formula>#REF!=#REF!</formula>
    </cfRule>
    <cfRule type="expression" dxfId="355" priority="1028" stopIfTrue="1">
      <formula>#REF!=#REF!</formula>
    </cfRule>
    <cfRule type="expression" dxfId="354" priority="1029" stopIfTrue="1">
      <formula>#REF!=#REF!</formula>
    </cfRule>
  </conditionalFormatting>
  <conditionalFormatting sqref="D16">
    <cfRule type="expression" priority="988" stopIfTrue="1">
      <formula>#REF!=""</formula>
    </cfRule>
  </conditionalFormatting>
  <conditionalFormatting sqref="D16">
    <cfRule type="expression" dxfId="353" priority="989" stopIfTrue="1">
      <formula>#REF!=#REF!</formula>
    </cfRule>
    <cfRule type="expression" dxfId="352" priority="990" stopIfTrue="1">
      <formula>#REF!=#REF!</formula>
    </cfRule>
    <cfRule type="expression" dxfId="351" priority="991" stopIfTrue="1">
      <formula>#REF!=#REF!</formula>
    </cfRule>
    <cfRule type="expression" dxfId="350" priority="992" stopIfTrue="1">
      <formula>#REF!=#REF!</formula>
    </cfRule>
    <cfRule type="expression" dxfId="349" priority="993" stopIfTrue="1">
      <formula>#REF!=#REF!</formula>
    </cfRule>
    <cfRule type="expression" dxfId="348" priority="994" stopIfTrue="1">
      <formula>#REF!=#REF!</formula>
    </cfRule>
  </conditionalFormatting>
  <conditionalFormatting sqref="E16">
    <cfRule type="expression" priority="981" stopIfTrue="1">
      <formula>#REF!=""</formula>
    </cfRule>
  </conditionalFormatting>
  <conditionalFormatting sqref="E16">
    <cfRule type="expression" dxfId="347" priority="982" stopIfTrue="1">
      <formula>#REF!=#REF!</formula>
    </cfRule>
    <cfRule type="expression" dxfId="346" priority="983" stopIfTrue="1">
      <formula>#REF!=#REF!</formula>
    </cfRule>
    <cfRule type="expression" dxfId="345" priority="984" stopIfTrue="1">
      <formula>#REF!=#REF!</formula>
    </cfRule>
    <cfRule type="expression" dxfId="344" priority="985" stopIfTrue="1">
      <formula>#REF!=#REF!</formula>
    </cfRule>
    <cfRule type="expression" dxfId="343" priority="986" stopIfTrue="1">
      <formula>#REF!=#REF!</formula>
    </cfRule>
    <cfRule type="expression" dxfId="342" priority="987" stopIfTrue="1">
      <formula>#REF!=#REF!</formula>
    </cfRule>
  </conditionalFormatting>
  <conditionalFormatting sqref="J16">
    <cfRule type="expression" priority="960" stopIfTrue="1">
      <formula>#REF!=""</formula>
    </cfRule>
  </conditionalFormatting>
  <conditionalFormatting sqref="J16">
    <cfRule type="expression" dxfId="341" priority="961" stopIfTrue="1">
      <formula>#REF!=#REF!</formula>
    </cfRule>
    <cfRule type="expression" dxfId="340" priority="962" stopIfTrue="1">
      <formula>#REF!=#REF!</formula>
    </cfRule>
    <cfRule type="expression" dxfId="339" priority="963" stopIfTrue="1">
      <formula>#REF!=#REF!</formula>
    </cfRule>
    <cfRule type="expression" dxfId="338" priority="964" stopIfTrue="1">
      <formula>#REF!=#REF!</formula>
    </cfRule>
    <cfRule type="expression" dxfId="337" priority="965" stopIfTrue="1">
      <formula>#REF!=#REF!</formula>
    </cfRule>
    <cfRule type="expression" dxfId="336" priority="966" stopIfTrue="1">
      <formula>#REF!=#REF!</formula>
    </cfRule>
  </conditionalFormatting>
  <conditionalFormatting sqref="K16">
    <cfRule type="expression" priority="953" stopIfTrue="1">
      <formula>#REF!=""</formula>
    </cfRule>
  </conditionalFormatting>
  <conditionalFormatting sqref="K16">
    <cfRule type="expression" dxfId="335" priority="954" stopIfTrue="1">
      <formula>#REF!=#REF!</formula>
    </cfRule>
    <cfRule type="expression" dxfId="334" priority="955" stopIfTrue="1">
      <formula>#REF!=#REF!</formula>
    </cfRule>
    <cfRule type="expression" dxfId="333" priority="956" stopIfTrue="1">
      <formula>#REF!=#REF!</formula>
    </cfRule>
    <cfRule type="expression" dxfId="332" priority="957" stopIfTrue="1">
      <formula>#REF!=#REF!</formula>
    </cfRule>
    <cfRule type="expression" dxfId="331" priority="958" stopIfTrue="1">
      <formula>#REF!=#REF!</formula>
    </cfRule>
    <cfRule type="expression" dxfId="330" priority="959" stopIfTrue="1">
      <formula>#REF!=#REF!</formula>
    </cfRule>
  </conditionalFormatting>
  <conditionalFormatting sqref="D17 I17:K17">
    <cfRule type="expression" priority="946" stopIfTrue="1">
      <formula>#REF!=""</formula>
    </cfRule>
  </conditionalFormatting>
  <conditionalFormatting sqref="D17 I17:K17">
    <cfRule type="expression" dxfId="329" priority="947" stopIfTrue="1">
      <formula>#REF!=#REF!</formula>
    </cfRule>
    <cfRule type="expression" dxfId="328" priority="948" stopIfTrue="1">
      <formula>#REF!=#REF!</formula>
    </cfRule>
    <cfRule type="expression" dxfId="327" priority="949" stopIfTrue="1">
      <formula>#REF!=#REF!</formula>
    </cfRule>
    <cfRule type="expression" dxfId="326" priority="950" stopIfTrue="1">
      <formula>#REF!=#REF!</formula>
    </cfRule>
    <cfRule type="expression" dxfId="325" priority="951" stopIfTrue="1">
      <formula>#REF!=#REF!</formula>
    </cfRule>
    <cfRule type="expression" dxfId="324" priority="952" stopIfTrue="1">
      <formula>#REF!=#REF!</formula>
    </cfRule>
  </conditionalFormatting>
  <conditionalFormatting sqref="E17">
    <cfRule type="expression" priority="939" stopIfTrue="1">
      <formula>#REF!=""</formula>
    </cfRule>
  </conditionalFormatting>
  <conditionalFormatting sqref="E17">
    <cfRule type="expression" dxfId="323" priority="940" stopIfTrue="1">
      <formula>#REF!=#REF!</formula>
    </cfRule>
    <cfRule type="expression" dxfId="322" priority="941" stopIfTrue="1">
      <formula>#REF!=#REF!</formula>
    </cfRule>
    <cfRule type="expression" dxfId="321" priority="942" stopIfTrue="1">
      <formula>#REF!=#REF!</formula>
    </cfRule>
    <cfRule type="expression" dxfId="320" priority="943" stopIfTrue="1">
      <formula>#REF!=#REF!</formula>
    </cfRule>
    <cfRule type="expression" dxfId="319" priority="944" stopIfTrue="1">
      <formula>#REF!=#REF!</formula>
    </cfRule>
    <cfRule type="expression" dxfId="318" priority="945" stopIfTrue="1">
      <formula>#REF!=#REF!</formula>
    </cfRule>
  </conditionalFormatting>
  <conditionalFormatting sqref="C28:K28">
    <cfRule type="expression" priority="855" stopIfTrue="1">
      <formula>#REF!=""</formula>
    </cfRule>
  </conditionalFormatting>
  <conditionalFormatting sqref="C28:K28">
    <cfRule type="expression" dxfId="317" priority="856" stopIfTrue="1">
      <formula>#REF!=#REF!</formula>
    </cfRule>
    <cfRule type="expression" dxfId="316" priority="857" stopIfTrue="1">
      <formula>#REF!=#REF!</formula>
    </cfRule>
    <cfRule type="expression" dxfId="315" priority="858" stopIfTrue="1">
      <formula>#REF!=#REF!</formula>
    </cfRule>
    <cfRule type="expression" dxfId="314" priority="859" stopIfTrue="1">
      <formula>#REF!=#REF!</formula>
    </cfRule>
    <cfRule type="expression" dxfId="313" priority="860" stopIfTrue="1">
      <formula>#REF!=#REF!</formula>
    </cfRule>
    <cfRule type="expression" dxfId="312" priority="861" stopIfTrue="1">
      <formula>#REF!=#REF!</formula>
    </cfRule>
  </conditionalFormatting>
  <conditionalFormatting sqref="E29">
    <cfRule type="expression" priority="841" stopIfTrue="1">
      <formula>#REF!=""</formula>
    </cfRule>
  </conditionalFormatting>
  <conditionalFormatting sqref="E29">
    <cfRule type="expression" dxfId="311" priority="842" stopIfTrue="1">
      <formula>#REF!=#REF!</formula>
    </cfRule>
    <cfRule type="expression" dxfId="310" priority="843" stopIfTrue="1">
      <formula>#REF!=#REF!</formula>
    </cfRule>
    <cfRule type="expression" dxfId="309" priority="844" stopIfTrue="1">
      <formula>#REF!=#REF!</formula>
    </cfRule>
    <cfRule type="expression" dxfId="308" priority="845" stopIfTrue="1">
      <formula>#REF!=#REF!</formula>
    </cfRule>
    <cfRule type="expression" dxfId="307" priority="846" stopIfTrue="1">
      <formula>#REF!=#REF!</formula>
    </cfRule>
    <cfRule type="expression" dxfId="306" priority="847" stopIfTrue="1">
      <formula>#REF!=#REF!</formula>
    </cfRule>
  </conditionalFormatting>
  <conditionalFormatting sqref="I29 C29:D29 K29">
    <cfRule type="expression" priority="848" stopIfTrue="1">
      <formula>#REF!=""</formula>
    </cfRule>
  </conditionalFormatting>
  <conditionalFormatting sqref="I29 C29:D29 K29">
    <cfRule type="expression" dxfId="305" priority="849" stopIfTrue="1">
      <formula>#REF!=#REF!</formula>
    </cfRule>
    <cfRule type="expression" dxfId="304" priority="850" stopIfTrue="1">
      <formula>#REF!=#REF!</formula>
    </cfRule>
    <cfRule type="expression" dxfId="303" priority="851" stopIfTrue="1">
      <formula>#REF!=#REF!</formula>
    </cfRule>
    <cfRule type="expression" dxfId="302" priority="852" stopIfTrue="1">
      <formula>#REF!=#REF!</formula>
    </cfRule>
    <cfRule type="expression" dxfId="301" priority="853" stopIfTrue="1">
      <formula>#REF!=#REF!</formula>
    </cfRule>
    <cfRule type="expression" dxfId="300" priority="854" stopIfTrue="1">
      <formula>#REF!=#REF!</formula>
    </cfRule>
  </conditionalFormatting>
  <conditionalFormatting sqref="J29">
    <cfRule type="expression" priority="834" stopIfTrue="1">
      <formula>#REF!=""</formula>
    </cfRule>
  </conditionalFormatting>
  <conditionalFormatting sqref="J29">
    <cfRule type="expression" dxfId="299" priority="835" stopIfTrue="1">
      <formula>#REF!=#REF!</formula>
    </cfRule>
    <cfRule type="expression" dxfId="298" priority="836" stopIfTrue="1">
      <formula>#REF!=#REF!</formula>
    </cfRule>
    <cfRule type="expression" dxfId="297" priority="837" stopIfTrue="1">
      <formula>#REF!=#REF!</formula>
    </cfRule>
    <cfRule type="expression" dxfId="296" priority="838" stopIfTrue="1">
      <formula>#REF!=#REF!</formula>
    </cfRule>
    <cfRule type="expression" dxfId="295" priority="839" stopIfTrue="1">
      <formula>#REF!=#REF!</formula>
    </cfRule>
    <cfRule type="expression" dxfId="294" priority="840" stopIfTrue="1">
      <formula>#REF!=#REF!</formula>
    </cfRule>
  </conditionalFormatting>
  <conditionalFormatting sqref="E19">
    <cfRule type="expression" priority="309" stopIfTrue="1">
      <formula>#REF!=""</formula>
    </cfRule>
  </conditionalFormatting>
  <conditionalFormatting sqref="E19">
    <cfRule type="expression" dxfId="293" priority="310" stopIfTrue="1">
      <formula>#REF!=#REF!</formula>
    </cfRule>
    <cfRule type="expression" dxfId="292" priority="311" stopIfTrue="1">
      <formula>#REF!=#REF!</formula>
    </cfRule>
    <cfRule type="expression" dxfId="291" priority="312" stopIfTrue="1">
      <formula>#REF!=#REF!</formula>
    </cfRule>
    <cfRule type="expression" dxfId="290" priority="313" stopIfTrue="1">
      <formula>#REF!=#REF!</formula>
    </cfRule>
    <cfRule type="expression" dxfId="289" priority="314" stopIfTrue="1">
      <formula>#REF!=#REF!</formula>
    </cfRule>
    <cfRule type="expression" dxfId="288" priority="315" stopIfTrue="1">
      <formula>#REF!=#REF!</formula>
    </cfRule>
  </conditionalFormatting>
  <conditionalFormatting sqref="J19">
    <cfRule type="expression" priority="295" stopIfTrue="1">
      <formula>#REF!=""</formula>
    </cfRule>
  </conditionalFormatting>
  <conditionalFormatting sqref="J19">
    <cfRule type="expression" dxfId="287" priority="296" stopIfTrue="1">
      <formula>#REF!=#REF!</formula>
    </cfRule>
    <cfRule type="expression" dxfId="286" priority="297" stopIfTrue="1">
      <formula>#REF!=#REF!</formula>
    </cfRule>
    <cfRule type="expression" dxfId="285" priority="298" stopIfTrue="1">
      <formula>#REF!=#REF!</formula>
    </cfRule>
    <cfRule type="expression" dxfId="284" priority="299" stopIfTrue="1">
      <formula>#REF!=#REF!</formula>
    </cfRule>
    <cfRule type="expression" dxfId="283" priority="300" stopIfTrue="1">
      <formula>#REF!=#REF!</formula>
    </cfRule>
    <cfRule type="expression" dxfId="282" priority="301" stopIfTrue="1">
      <formula>#REF!=#REF!</formula>
    </cfRule>
  </conditionalFormatting>
  <conditionalFormatting sqref="D20 I20:K20">
    <cfRule type="expression" priority="246" stopIfTrue="1">
      <formula>#REF!=""</formula>
    </cfRule>
  </conditionalFormatting>
  <conditionalFormatting sqref="D20 I20:K20">
    <cfRule type="expression" dxfId="281" priority="247" stopIfTrue="1">
      <formula>#REF!=#REF!</formula>
    </cfRule>
    <cfRule type="expression" dxfId="280" priority="248" stopIfTrue="1">
      <formula>#REF!=#REF!</formula>
    </cfRule>
    <cfRule type="expression" dxfId="279" priority="249" stopIfTrue="1">
      <formula>#REF!=#REF!</formula>
    </cfRule>
    <cfRule type="expression" dxfId="278" priority="250" stopIfTrue="1">
      <formula>#REF!=#REF!</formula>
    </cfRule>
    <cfRule type="expression" dxfId="277" priority="251" stopIfTrue="1">
      <formula>#REF!=#REF!</formula>
    </cfRule>
    <cfRule type="expression" dxfId="276" priority="252" stopIfTrue="1">
      <formula>#REF!=#REF!</formula>
    </cfRule>
  </conditionalFormatting>
  <conditionalFormatting sqref="E20">
    <cfRule type="expression" priority="239" stopIfTrue="1">
      <formula>#REF!=""</formula>
    </cfRule>
  </conditionalFormatting>
  <conditionalFormatting sqref="E20">
    <cfRule type="expression" dxfId="275" priority="240" stopIfTrue="1">
      <formula>#REF!=#REF!</formula>
    </cfRule>
    <cfRule type="expression" dxfId="274" priority="241" stopIfTrue="1">
      <formula>#REF!=#REF!</formula>
    </cfRule>
    <cfRule type="expression" dxfId="273" priority="242" stopIfTrue="1">
      <formula>#REF!=#REF!</formula>
    </cfRule>
    <cfRule type="expression" dxfId="272" priority="243" stopIfTrue="1">
      <formula>#REF!=#REF!</formula>
    </cfRule>
    <cfRule type="expression" dxfId="271" priority="244" stopIfTrue="1">
      <formula>#REF!=#REF!</formula>
    </cfRule>
    <cfRule type="expression" dxfId="270" priority="245" stopIfTrue="1">
      <formula>#REF!=#REF!</formula>
    </cfRule>
  </conditionalFormatting>
  <conditionalFormatting sqref="E32">
    <cfRule type="expression" priority="99" stopIfTrue="1">
      <formula>#REF!=""</formula>
    </cfRule>
  </conditionalFormatting>
  <conditionalFormatting sqref="E32">
    <cfRule type="expression" dxfId="269" priority="100" stopIfTrue="1">
      <formula>#REF!=#REF!</formula>
    </cfRule>
    <cfRule type="expression" dxfId="268" priority="101" stopIfTrue="1">
      <formula>#REF!=#REF!</formula>
    </cfRule>
    <cfRule type="expression" dxfId="267" priority="102" stopIfTrue="1">
      <formula>#REF!=#REF!</formula>
    </cfRule>
    <cfRule type="expression" dxfId="266" priority="103" stopIfTrue="1">
      <formula>#REF!=#REF!</formula>
    </cfRule>
    <cfRule type="expression" dxfId="265" priority="104" stopIfTrue="1">
      <formula>#REF!=#REF!</formula>
    </cfRule>
    <cfRule type="expression" dxfId="264" priority="105" stopIfTrue="1">
      <formula>#REF!=#REF!</formula>
    </cfRule>
  </conditionalFormatting>
  <conditionalFormatting sqref="I33 D33 K33">
    <cfRule type="expression" priority="169" stopIfTrue="1">
      <formula>#REF!=""</formula>
    </cfRule>
  </conditionalFormatting>
  <conditionalFormatting sqref="I33 D33 K33">
    <cfRule type="expression" dxfId="263" priority="170" stopIfTrue="1">
      <formula>#REF!=#REF!</formula>
    </cfRule>
    <cfRule type="expression" dxfId="262" priority="171" stopIfTrue="1">
      <formula>#REF!=#REF!</formula>
    </cfRule>
    <cfRule type="expression" dxfId="261" priority="172" stopIfTrue="1">
      <formula>#REF!=#REF!</formula>
    </cfRule>
    <cfRule type="expression" dxfId="260" priority="173" stopIfTrue="1">
      <formula>#REF!=#REF!</formula>
    </cfRule>
    <cfRule type="expression" dxfId="259" priority="174" stopIfTrue="1">
      <formula>#REF!=#REF!</formula>
    </cfRule>
    <cfRule type="expression" dxfId="258" priority="175" stopIfTrue="1">
      <formula>#REF!=#REF!</formula>
    </cfRule>
  </conditionalFormatting>
  <conditionalFormatting sqref="I32 D32 K32">
    <cfRule type="expression" priority="148" stopIfTrue="1">
      <formula>#REF!=""</formula>
    </cfRule>
  </conditionalFormatting>
  <conditionalFormatting sqref="I32 D32 K32">
    <cfRule type="expression" dxfId="257" priority="149" stopIfTrue="1">
      <formula>#REF!=#REF!</formula>
    </cfRule>
    <cfRule type="expression" dxfId="256" priority="150" stopIfTrue="1">
      <formula>#REF!=#REF!</formula>
    </cfRule>
    <cfRule type="expression" dxfId="255" priority="151" stopIfTrue="1">
      <formula>#REF!=#REF!</formula>
    </cfRule>
    <cfRule type="expression" dxfId="254" priority="152" stopIfTrue="1">
      <formula>#REF!=#REF!</formula>
    </cfRule>
    <cfRule type="expression" dxfId="253" priority="153" stopIfTrue="1">
      <formula>#REF!=#REF!</formula>
    </cfRule>
    <cfRule type="expression" dxfId="252" priority="154" stopIfTrue="1">
      <formula>#REF!=#REF!</formula>
    </cfRule>
  </conditionalFormatting>
  <conditionalFormatting sqref="E34">
    <cfRule type="expression" priority="57" stopIfTrue="1">
      <formula>#REF!=""</formula>
    </cfRule>
  </conditionalFormatting>
  <conditionalFormatting sqref="E34">
    <cfRule type="expression" dxfId="251" priority="58" stopIfTrue="1">
      <formula>#REF!=#REF!</formula>
    </cfRule>
    <cfRule type="expression" dxfId="250" priority="59" stopIfTrue="1">
      <formula>#REF!=#REF!</formula>
    </cfRule>
    <cfRule type="expression" dxfId="249" priority="60" stopIfTrue="1">
      <formula>#REF!=#REF!</formula>
    </cfRule>
    <cfRule type="expression" dxfId="248" priority="61" stopIfTrue="1">
      <formula>#REF!=#REF!</formula>
    </cfRule>
    <cfRule type="expression" dxfId="247" priority="62" stopIfTrue="1">
      <formula>#REF!=#REF!</formula>
    </cfRule>
    <cfRule type="expression" dxfId="246" priority="63" stopIfTrue="1">
      <formula>#REF!=#REF!</formula>
    </cfRule>
  </conditionalFormatting>
  <conditionalFormatting sqref="I31 C31:D31 K31 C32:C35">
    <cfRule type="expression" priority="127" stopIfTrue="1">
      <formula>#REF!=""</formula>
    </cfRule>
  </conditionalFormatting>
  <conditionalFormatting sqref="I31 C31:D31 K31 C32:C35">
    <cfRule type="expression" dxfId="245" priority="128" stopIfTrue="1">
      <formula>#REF!=#REF!</formula>
    </cfRule>
    <cfRule type="expression" dxfId="244" priority="129" stopIfTrue="1">
      <formula>#REF!=#REF!</formula>
    </cfRule>
    <cfRule type="expression" dxfId="243" priority="130" stopIfTrue="1">
      <formula>#REF!=#REF!</formula>
    </cfRule>
    <cfRule type="expression" dxfId="242" priority="131" stopIfTrue="1">
      <formula>#REF!=#REF!</formula>
    </cfRule>
    <cfRule type="expression" dxfId="241" priority="132" stopIfTrue="1">
      <formula>#REF!=#REF!</formula>
    </cfRule>
    <cfRule type="expression" dxfId="240" priority="133" stopIfTrue="1">
      <formula>#REF!=#REF!</formula>
    </cfRule>
  </conditionalFormatting>
  <conditionalFormatting sqref="E31">
    <cfRule type="expression" priority="106" stopIfTrue="1">
      <formula>#REF!=""</formula>
    </cfRule>
  </conditionalFormatting>
  <conditionalFormatting sqref="E31">
    <cfRule type="expression" dxfId="239" priority="107" stopIfTrue="1">
      <formula>#REF!=#REF!</formula>
    </cfRule>
    <cfRule type="expression" dxfId="238" priority="108" stopIfTrue="1">
      <formula>#REF!=#REF!</formula>
    </cfRule>
    <cfRule type="expression" dxfId="237" priority="109" stopIfTrue="1">
      <formula>#REF!=#REF!</formula>
    </cfRule>
    <cfRule type="expression" dxfId="236" priority="110" stopIfTrue="1">
      <formula>#REF!=#REF!</formula>
    </cfRule>
    <cfRule type="expression" dxfId="235" priority="111" stopIfTrue="1">
      <formula>#REF!=#REF!</formula>
    </cfRule>
    <cfRule type="expression" dxfId="234" priority="112" stopIfTrue="1">
      <formula>#REF!=#REF!</formula>
    </cfRule>
  </conditionalFormatting>
  <conditionalFormatting sqref="E33">
    <cfRule type="expression" priority="85" stopIfTrue="1">
      <formula>#REF!=""</formula>
    </cfRule>
  </conditionalFormatting>
  <conditionalFormatting sqref="E33">
    <cfRule type="expression" dxfId="233" priority="86" stopIfTrue="1">
      <formula>#REF!=#REF!</formula>
    </cfRule>
    <cfRule type="expression" dxfId="232" priority="87" stopIfTrue="1">
      <formula>#REF!=#REF!</formula>
    </cfRule>
    <cfRule type="expression" dxfId="231" priority="88" stopIfTrue="1">
      <formula>#REF!=#REF!</formula>
    </cfRule>
    <cfRule type="expression" dxfId="230" priority="89" stopIfTrue="1">
      <formula>#REF!=#REF!</formula>
    </cfRule>
    <cfRule type="expression" dxfId="229" priority="90" stopIfTrue="1">
      <formula>#REF!=#REF!</formula>
    </cfRule>
    <cfRule type="expression" dxfId="228" priority="91" stopIfTrue="1">
      <formula>#REF!=#REF!</formula>
    </cfRule>
  </conditionalFormatting>
  <conditionalFormatting sqref="E35">
    <cfRule type="expression" priority="50" stopIfTrue="1">
      <formula>#REF!=""</formula>
    </cfRule>
  </conditionalFormatting>
  <conditionalFormatting sqref="E35">
    <cfRule type="expression" dxfId="227" priority="51" stopIfTrue="1">
      <formula>#REF!=#REF!</formula>
    </cfRule>
    <cfRule type="expression" dxfId="226" priority="52" stopIfTrue="1">
      <formula>#REF!=#REF!</formula>
    </cfRule>
    <cfRule type="expression" dxfId="225" priority="53" stopIfTrue="1">
      <formula>#REF!=#REF!</formula>
    </cfRule>
    <cfRule type="expression" dxfId="224" priority="54" stopIfTrue="1">
      <formula>#REF!=#REF!</formula>
    </cfRule>
    <cfRule type="expression" dxfId="223" priority="55" stopIfTrue="1">
      <formula>#REF!=#REF!</formula>
    </cfRule>
    <cfRule type="expression" dxfId="222" priority="56" stopIfTrue="1">
      <formula>#REF!=#REF!</formula>
    </cfRule>
  </conditionalFormatting>
  <conditionalFormatting sqref="K25">
    <cfRule type="expression" priority="8" stopIfTrue="1">
      <formula>#REF!=""</formula>
    </cfRule>
  </conditionalFormatting>
  <conditionalFormatting sqref="K25">
    <cfRule type="expression" dxfId="221" priority="9" stopIfTrue="1">
      <formula>#REF!=#REF!</formula>
    </cfRule>
    <cfRule type="expression" dxfId="220" priority="10" stopIfTrue="1">
      <formula>#REF!=#REF!</formula>
    </cfRule>
    <cfRule type="expression" dxfId="219" priority="11" stopIfTrue="1">
      <formula>#REF!=#REF!</formula>
    </cfRule>
    <cfRule type="expression" dxfId="218" priority="12" stopIfTrue="1">
      <formula>#REF!=#REF!</formula>
    </cfRule>
    <cfRule type="expression" dxfId="217" priority="13" stopIfTrue="1">
      <formula>#REF!=#REF!</formula>
    </cfRule>
    <cfRule type="expression" dxfId="216" priority="14" stopIfTrue="1">
      <formula>#REF!=#REF!</formula>
    </cfRule>
  </conditionalFormatting>
  <conditionalFormatting sqref="J25">
    <cfRule type="expression" priority="1" stopIfTrue="1">
      <formula>#REF!=""</formula>
    </cfRule>
  </conditionalFormatting>
  <conditionalFormatting sqref="J25">
    <cfRule type="expression" dxfId="215" priority="2" stopIfTrue="1">
      <formula>#REF!=#REF!</formula>
    </cfRule>
    <cfRule type="expression" dxfId="214" priority="3" stopIfTrue="1">
      <formula>#REF!=#REF!</formula>
    </cfRule>
    <cfRule type="expression" dxfId="213" priority="4" stopIfTrue="1">
      <formula>#REF!=#REF!</formula>
    </cfRule>
    <cfRule type="expression" dxfId="212" priority="5" stopIfTrue="1">
      <formula>#REF!=#REF!</formula>
    </cfRule>
    <cfRule type="expression" dxfId="211" priority="6" stopIfTrue="1">
      <formula>#REF!=#REF!</formula>
    </cfRule>
    <cfRule type="expression" dxfId="210" priority="7" stopIfTrue="1">
      <formula>#REF!=#REF!</formula>
    </cfRule>
  </conditionalFormatting>
  <dataValidations disablePrompts="1" count="2">
    <dataValidation type="list" allowBlank="1" showInputMessage="1" showErrorMessage="1" sqref="E23 E28 E36:E2143 E18 E21 E12 E30">
      <formula1>#REF!</formula1>
    </dataValidation>
    <dataValidation type="list" allowBlank="1" showInputMessage="1" showErrorMessage="1" sqref="L12:L2182">
      <formula1>#REF!</formula1>
    </dataValidation>
  </dataValidations>
  <printOptions horizontalCentered="1"/>
  <pageMargins left="0.39370078740157483" right="0.39370078740157483" top="0.78740157480314965" bottom="0.39370078740157483" header="0.31496062992125984" footer="0.39370078740157483"/>
  <pageSetup paperSize="9" scale="64" orientation="landscape" r:id="rId1"/>
  <headerFooter>
    <oddFooter>&amp;L&amp;P/&amp;N  -  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"/>
  <sheetViews>
    <sheetView workbookViewId="0">
      <selection activeCell="B10" sqref="B10"/>
    </sheetView>
  </sheetViews>
  <sheetFormatPr defaultRowHeight="15" x14ac:dyDescent="0.25"/>
  <cols>
    <col min="3" max="3" width="28" customWidth="1"/>
    <col min="6" max="6" width="13.42578125" customWidth="1"/>
    <col min="7" max="7" width="13.28515625" customWidth="1"/>
    <col min="8" max="8" width="8.28515625" customWidth="1"/>
  </cols>
  <sheetData>
    <row r="1" spans="1:10" x14ac:dyDescent="0.25">
      <c r="A1" s="1"/>
      <c r="B1" s="1"/>
      <c r="C1" s="1"/>
      <c r="D1" s="1"/>
      <c r="E1" s="1"/>
      <c r="F1" s="1"/>
      <c r="G1" s="17"/>
      <c r="H1" s="1"/>
      <c r="I1" s="18"/>
      <c r="J1" s="19"/>
    </row>
    <row r="2" spans="1:10" x14ac:dyDescent="0.25">
      <c r="A2" s="4"/>
      <c r="B2" s="5"/>
      <c r="C2" s="274"/>
      <c r="D2" s="274"/>
      <c r="E2" s="275" t="s">
        <v>0</v>
      </c>
      <c r="F2" s="275"/>
      <c r="G2" s="275"/>
      <c r="H2" s="275"/>
      <c r="I2" s="275"/>
      <c r="J2" s="275"/>
    </row>
    <row r="3" spans="1:10" ht="57" customHeight="1" x14ac:dyDescent="0.25">
      <c r="A3" s="4"/>
      <c r="B3" s="5"/>
      <c r="C3" s="214"/>
      <c r="D3" s="276" t="str">
        <f>ORÇAMENTO!F3</f>
        <v>Contratação de Empresa Especializada para os serviços de Gerenciamento e Consultoria Técnica de elaboração de projeto básico e executivo; execução de obras civis; comissionamento e testes operacionais contemplando: Infra, meso e superestruturas para o Berço 98 e Novo Fluxo Viário do Porto do Itaqui com Requalificação e Construção dos Prédios de Apoio Operacional e Portarias, Infraestrutura e Intervenção Viária (Inclusive Drenagem pluvial), Fornecimento e Instalação de equipamentos de controle de Acesso e Energia Solar, Esgotamento Sanitário da Poligonal; Porto do Itaqui em São Luís – MA.</v>
      </c>
      <c r="E3" s="276"/>
      <c r="F3" s="276"/>
      <c r="G3" s="276"/>
      <c r="H3" s="276"/>
      <c r="I3" s="151"/>
      <c r="J3" s="151"/>
    </row>
    <row r="4" spans="1:10" ht="51.75" customHeight="1" x14ac:dyDescent="0.25">
      <c r="A4" s="4"/>
      <c r="B4" s="5"/>
      <c r="C4" s="214"/>
      <c r="D4" s="276"/>
      <c r="E4" s="276"/>
      <c r="F4" s="276"/>
      <c r="G4" s="276"/>
      <c r="H4" s="276"/>
      <c r="I4" s="151"/>
      <c r="J4" s="151"/>
    </row>
    <row r="5" spans="1:10" ht="31.5" customHeight="1" x14ac:dyDescent="0.25">
      <c r="A5" s="4"/>
      <c r="B5" s="5"/>
      <c r="C5" s="64"/>
      <c r="D5" s="276"/>
      <c r="E5" s="276"/>
      <c r="F5" s="276"/>
      <c r="G5" s="276"/>
      <c r="H5" s="276"/>
      <c r="I5" s="35"/>
      <c r="J5" s="16"/>
    </row>
    <row r="6" spans="1:10" x14ac:dyDescent="0.25">
      <c r="A6" s="4"/>
      <c r="B6" s="5"/>
      <c r="C6" s="7"/>
      <c r="D6" s="35"/>
      <c r="E6" s="134"/>
      <c r="F6" s="1"/>
      <c r="H6" s="16"/>
      <c r="I6" s="16"/>
      <c r="J6" s="16"/>
    </row>
    <row r="7" spans="1:10" ht="21" x14ac:dyDescent="0.25">
      <c r="A7" s="8"/>
      <c r="C7" s="16"/>
      <c r="D7" s="35"/>
      <c r="E7" s="133"/>
      <c r="F7" s="35"/>
      <c r="G7" s="35"/>
      <c r="H7" s="16"/>
      <c r="I7" s="16"/>
      <c r="J7" s="16"/>
    </row>
    <row r="8" spans="1:10" ht="21" x14ac:dyDescent="0.25">
      <c r="A8" s="130"/>
      <c r="B8" s="269" t="s">
        <v>320</v>
      </c>
      <c r="C8" s="269"/>
      <c r="D8" s="269"/>
      <c r="E8" s="269"/>
      <c r="F8" s="269"/>
      <c r="G8" s="269"/>
      <c r="H8" s="269"/>
      <c r="I8" s="269"/>
      <c r="J8" s="269"/>
    </row>
    <row r="9" spans="1:10" x14ac:dyDescent="0.25">
      <c r="A9" s="1"/>
      <c r="B9" s="1"/>
      <c r="C9" s="1"/>
      <c r="D9" s="1"/>
      <c r="E9" s="1"/>
      <c r="F9" s="1"/>
      <c r="G9" s="17"/>
      <c r="H9" s="1"/>
      <c r="I9" s="18"/>
      <c r="J9" s="19"/>
    </row>
    <row r="10" spans="1:10" x14ac:dyDescent="0.25">
      <c r="A10" s="1"/>
      <c r="B10" s="25"/>
      <c r="C10" s="277" t="s">
        <v>321</v>
      </c>
      <c r="D10" s="277"/>
      <c r="E10" s="277"/>
      <c r="F10" s="277"/>
      <c r="G10" s="277"/>
      <c r="H10" s="26"/>
      <c r="I10" s="180"/>
      <c r="J10" s="265" t="s">
        <v>81</v>
      </c>
    </row>
    <row r="11" spans="1:10" ht="15.75" thickBot="1" x14ac:dyDescent="0.3">
      <c r="A11" s="1"/>
      <c r="B11" s="181" t="s">
        <v>5</v>
      </c>
      <c r="C11" s="181" t="s">
        <v>2</v>
      </c>
      <c r="D11" s="181" t="s">
        <v>3</v>
      </c>
      <c r="E11" s="181" t="s">
        <v>6</v>
      </c>
      <c r="F11" s="182" t="s">
        <v>4</v>
      </c>
      <c r="G11" s="182" t="s">
        <v>7</v>
      </c>
      <c r="H11" s="183" t="s">
        <v>8</v>
      </c>
      <c r="I11" s="278" t="s">
        <v>59</v>
      </c>
      <c r="J11" s="279"/>
    </row>
    <row r="12" spans="1:10" ht="15.75" thickTop="1" x14ac:dyDescent="0.25">
      <c r="A12" s="1"/>
      <c r="B12" s="79" t="s">
        <v>1</v>
      </c>
      <c r="C12" s="266" t="s">
        <v>16</v>
      </c>
      <c r="D12" s="245"/>
      <c r="E12" s="107"/>
      <c r="F12" s="107"/>
      <c r="G12" s="80"/>
      <c r="H12" s="81"/>
      <c r="I12" s="82"/>
      <c r="J12" s="83"/>
    </row>
    <row r="13" spans="1:10" x14ac:dyDescent="0.25">
      <c r="A13" s="1"/>
      <c r="B13" s="152" t="s">
        <v>17</v>
      </c>
      <c r="C13" s="153"/>
      <c r="D13" s="245"/>
      <c r="E13" s="154"/>
      <c r="F13" s="155"/>
      <c r="G13" s="80"/>
      <c r="H13" s="81"/>
      <c r="I13" s="82"/>
      <c r="J13" s="156"/>
    </row>
    <row r="14" spans="1:10" x14ac:dyDescent="0.25">
      <c r="A14" s="1"/>
      <c r="B14" s="157"/>
      <c r="C14" s="158"/>
      <c r="D14" s="159"/>
      <c r="E14" s="160"/>
      <c r="F14" s="111" t="s">
        <v>60</v>
      </c>
      <c r="G14" s="109">
        <f>SUM(G13:G13)</f>
        <v>0</v>
      </c>
      <c r="H14" s="124"/>
      <c r="I14" s="161"/>
      <c r="J14" s="162"/>
    </row>
    <row r="15" spans="1:10" x14ac:dyDescent="0.25">
      <c r="A15" s="1"/>
      <c r="B15" s="157"/>
      <c r="C15" s="158"/>
      <c r="D15" s="159"/>
      <c r="E15" s="160"/>
      <c r="F15" s="163"/>
      <c r="G15" s="111"/>
      <c r="H15" s="124"/>
      <c r="I15" s="161"/>
      <c r="J15" s="162"/>
    </row>
    <row r="16" spans="1:10" x14ac:dyDescent="0.25">
      <c r="A16" s="1"/>
      <c r="B16" s="164" t="s">
        <v>18</v>
      </c>
      <c r="C16" s="165" t="s">
        <v>61</v>
      </c>
      <c r="D16" s="79"/>
      <c r="E16" s="166"/>
      <c r="F16" s="80"/>
      <c r="G16" s="80"/>
      <c r="H16" s="167"/>
      <c r="I16" s="168"/>
      <c r="J16" s="169"/>
    </row>
    <row r="17" spans="1:10" x14ac:dyDescent="0.25">
      <c r="A17" s="1"/>
      <c r="B17" s="152" t="s">
        <v>62</v>
      </c>
      <c r="C17" s="153"/>
      <c r="D17" s="79"/>
      <c r="E17" s="170"/>
      <c r="F17" s="155"/>
      <c r="G17" s="80"/>
      <c r="H17" s="81"/>
      <c r="I17" s="82"/>
      <c r="J17" s="156"/>
    </row>
    <row r="18" spans="1:10" x14ac:dyDescent="0.25">
      <c r="A18" s="1"/>
      <c r="B18" s="157"/>
      <c r="C18" s="158"/>
      <c r="D18" s="159"/>
      <c r="E18" s="160"/>
      <c r="F18" s="111" t="s">
        <v>63</v>
      </c>
      <c r="G18" s="109">
        <f>SUM(G17:G17)</f>
        <v>0</v>
      </c>
      <c r="H18" s="124"/>
      <c r="I18" s="161"/>
      <c r="J18" s="162"/>
    </row>
    <row r="19" spans="1:10" x14ac:dyDescent="0.25">
      <c r="A19" s="1"/>
      <c r="B19" s="157"/>
      <c r="C19" s="158"/>
      <c r="D19" s="159"/>
      <c r="E19" s="160"/>
      <c r="F19" s="163"/>
      <c r="G19" s="111"/>
      <c r="H19" s="124"/>
      <c r="I19" s="161"/>
      <c r="J19" s="162"/>
    </row>
    <row r="20" spans="1:10" ht="24" x14ac:dyDescent="0.25">
      <c r="A20" s="1"/>
      <c r="B20" s="164" t="s">
        <v>19</v>
      </c>
      <c r="C20" s="266" t="s">
        <v>100</v>
      </c>
      <c r="D20" s="79"/>
      <c r="E20" s="166"/>
      <c r="F20" s="80"/>
      <c r="G20" s="167"/>
      <c r="H20" s="167"/>
      <c r="I20" s="168"/>
      <c r="J20" s="169"/>
    </row>
    <row r="21" spans="1:10" x14ac:dyDescent="0.25">
      <c r="A21" s="1"/>
      <c r="B21" s="152" t="s">
        <v>64</v>
      </c>
      <c r="C21" s="153"/>
      <c r="D21" s="79"/>
      <c r="E21" s="170"/>
      <c r="F21" s="155"/>
      <c r="G21" s="80"/>
      <c r="H21" s="81"/>
      <c r="I21" s="82"/>
      <c r="J21" s="156"/>
    </row>
    <row r="22" spans="1:10" x14ac:dyDescent="0.25">
      <c r="A22" s="1"/>
      <c r="B22" s="157"/>
      <c r="C22" s="158"/>
      <c r="D22" s="159"/>
      <c r="E22" s="160"/>
      <c r="F22" s="111" t="s">
        <v>65</v>
      </c>
      <c r="G22" s="111">
        <f>SUM(G21:G21)</f>
        <v>0</v>
      </c>
      <c r="H22" s="124"/>
      <c r="I22" s="161"/>
      <c r="J22" s="162"/>
    </row>
    <row r="23" spans="1:10" x14ac:dyDescent="0.25">
      <c r="A23" s="1"/>
      <c r="B23" s="157"/>
      <c r="C23" s="158"/>
      <c r="D23" s="159"/>
      <c r="E23" s="160"/>
      <c r="F23" s="111"/>
      <c r="G23" s="111"/>
      <c r="H23" s="124"/>
      <c r="I23" s="161"/>
      <c r="J23" s="162"/>
    </row>
    <row r="24" spans="1:10" x14ac:dyDescent="0.25">
      <c r="A24" s="1"/>
      <c r="B24" s="28" t="s">
        <v>20</v>
      </c>
      <c r="C24" s="108" t="s">
        <v>25</v>
      </c>
      <c r="D24" s="108"/>
      <c r="E24" s="108"/>
      <c r="F24" s="108"/>
      <c r="G24" s="29"/>
      <c r="H24" s="108"/>
      <c r="I24" s="108"/>
      <c r="J24" s="108"/>
    </row>
    <row r="25" spans="1:10" x14ac:dyDescent="0.25">
      <c r="A25" s="1"/>
      <c r="B25" s="152" t="s">
        <v>21</v>
      </c>
      <c r="C25" s="153"/>
      <c r="D25" s="245"/>
      <c r="E25" s="154"/>
      <c r="F25" s="155"/>
      <c r="G25" s="80">
        <f>F25*E25</f>
        <v>0</v>
      </c>
      <c r="H25" s="81"/>
      <c r="I25" s="82"/>
      <c r="J25" s="156"/>
    </row>
    <row r="26" spans="1:10" x14ac:dyDescent="0.25">
      <c r="A26" s="1"/>
      <c r="B26" s="171"/>
      <c r="C26" s="171"/>
      <c r="D26" s="171"/>
      <c r="E26" s="171"/>
      <c r="F26" s="111" t="s">
        <v>66</v>
      </c>
      <c r="G26" s="111">
        <f>SUM(G25:G25)</f>
        <v>0</v>
      </c>
      <c r="H26" s="89"/>
      <c r="I26" s="89"/>
      <c r="J26" s="172"/>
    </row>
    <row r="27" spans="1:10" x14ac:dyDescent="0.25">
      <c r="A27" s="1"/>
      <c r="B27" s="271"/>
      <c r="C27" s="271"/>
      <c r="D27" s="271"/>
      <c r="E27" s="271"/>
      <c r="F27" s="271"/>
      <c r="G27" s="271"/>
      <c r="H27" s="271"/>
      <c r="I27" s="271"/>
      <c r="J27" s="271"/>
    </row>
    <row r="28" spans="1:10" x14ac:dyDescent="0.25">
      <c r="A28" s="1"/>
      <c r="B28" s="28" t="s">
        <v>9</v>
      </c>
      <c r="C28" s="31" t="s">
        <v>24</v>
      </c>
      <c r="D28" s="108"/>
      <c r="E28" s="108"/>
      <c r="F28" s="108"/>
      <c r="G28" s="29"/>
      <c r="H28" s="108"/>
      <c r="I28" s="108"/>
      <c r="J28" s="108"/>
    </row>
    <row r="29" spans="1:10" x14ac:dyDescent="0.25">
      <c r="A29" s="1"/>
      <c r="B29" s="152" t="s">
        <v>28</v>
      </c>
      <c r="C29" s="153"/>
      <c r="D29" s="245"/>
      <c r="E29" s="154"/>
      <c r="F29" s="155"/>
      <c r="G29" s="80"/>
      <c r="H29" s="81"/>
      <c r="I29" s="82"/>
      <c r="J29" s="153"/>
    </row>
    <row r="30" spans="1:10" x14ac:dyDescent="0.25">
      <c r="A30" s="1"/>
      <c r="B30" s="57"/>
      <c r="C30" s="163"/>
      <c r="D30" s="173"/>
      <c r="E30" s="173"/>
      <c r="F30" s="111" t="s">
        <v>67</v>
      </c>
      <c r="G30" s="111">
        <f>SUM(G29:G29)</f>
        <v>0</v>
      </c>
      <c r="H30" s="174"/>
      <c r="I30" s="174"/>
      <c r="J30" s="175"/>
    </row>
    <row r="31" spans="1:10" x14ac:dyDescent="0.25">
      <c r="A31" s="1"/>
      <c r="B31" s="176"/>
      <c r="C31" s="176"/>
      <c r="D31" s="176"/>
      <c r="E31" s="176"/>
      <c r="F31" s="176"/>
      <c r="G31" s="177"/>
      <c r="H31" s="176"/>
      <c r="I31" s="178"/>
      <c r="J31" s="179"/>
    </row>
    <row r="32" spans="1:10" x14ac:dyDescent="0.25">
      <c r="A32" s="1"/>
      <c r="B32" s="176"/>
      <c r="C32" s="157"/>
      <c r="D32" s="158"/>
      <c r="E32" s="159"/>
      <c r="F32" s="160"/>
      <c r="G32" s="111"/>
      <c r="H32" s="111"/>
      <c r="I32" s="124"/>
      <c r="J32" s="161"/>
    </row>
    <row r="33" spans="1:10" x14ac:dyDescent="0.25">
      <c r="A33" s="1"/>
      <c r="B33" s="157"/>
      <c r="C33" s="158"/>
      <c r="D33" s="272" t="s">
        <v>68</v>
      </c>
      <c r="E33" s="272"/>
      <c r="F33" s="272"/>
      <c r="G33" s="111">
        <f>G14+G18+G22+G26+G30</f>
        <v>0</v>
      </c>
      <c r="H33" s="124"/>
      <c r="I33" s="161"/>
      <c r="J33" s="162"/>
    </row>
    <row r="34" spans="1:10" x14ac:dyDescent="0.25">
      <c r="A34" s="1"/>
      <c r="B34" s="157"/>
      <c r="C34" s="158"/>
      <c r="D34" s="159"/>
      <c r="E34" s="160"/>
      <c r="F34" s="111" t="s">
        <v>69</v>
      </c>
      <c r="G34" s="111"/>
      <c r="H34" s="273"/>
      <c r="I34" s="273"/>
      <c r="J34" s="273"/>
    </row>
    <row r="35" spans="1:10" x14ac:dyDescent="0.25">
      <c r="A35" s="1"/>
      <c r="B35" s="26"/>
      <c r="C35" s="26"/>
      <c r="D35" s="26"/>
      <c r="E35" s="26"/>
      <c r="F35" s="112" t="s">
        <v>70</v>
      </c>
      <c r="G35" s="112">
        <f>TRUNC(G33+G34,2)</f>
        <v>0</v>
      </c>
      <c r="H35" s="26"/>
      <c r="I35" s="26"/>
      <c r="J35" s="26"/>
    </row>
    <row r="38" spans="1:10" ht="15.75" customHeight="1" x14ac:dyDescent="0.25"/>
    <row r="39" spans="1:10" ht="24.75" customHeight="1" x14ac:dyDescent="0.25"/>
    <row r="40" spans="1:10" ht="48" customHeight="1" x14ac:dyDescent="0.25"/>
    <row r="41" spans="1:10" ht="60" customHeight="1" x14ac:dyDescent="0.25"/>
    <row r="42" spans="1:10" ht="24" customHeight="1" x14ac:dyDescent="0.25"/>
    <row r="45" spans="1:10" ht="48" customHeight="1" x14ac:dyDescent="0.25"/>
    <row r="46" spans="1:10" ht="60" customHeight="1" x14ac:dyDescent="0.25"/>
    <row r="47" spans="1:10" ht="24" customHeight="1" x14ac:dyDescent="0.25"/>
    <row r="49" ht="60" customHeight="1" x14ac:dyDescent="0.25"/>
    <row r="50" ht="48" customHeight="1" x14ac:dyDescent="0.25"/>
    <row r="51" ht="60" customHeight="1" x14ac:dyDescent="0.25"/>
    <row r="52" ht="24" customHeight="1" x14ac:dyDescent="0.25"/>
    <row r="54" ht="24" customHeight="1" x14ac:dyDescent="0.25"/>
    <row r="56" ht="24" customHeight="1" x14ac:dyDescent="0.25"/>
    <row r="59" ht="60" customHeight="1" x14ac:dyDescent="0.25"/>
    <row r="60" ht="24" customHeight="1" x14ac:dyDescent="0.25"/>
  </sheetData>
  <mergeCells count="9">
    <mergeCell ref="B27:J27"/>
    <mergeCell ref="D33:F33"/>
    <mergeCell ref="H34:J34"/>
    <mergeCell ref="C2:D2"/>
    <mergeCell ref="E2:J2"/>
    <mergeCell ref="D3:H5"/>
    <mergeCell ref="B8:J8"/>
    <mergeCell ref="C10:G10"/>
    <mergeCell ref="I11:J11"/>
  </mergeCells>
  <pageMargins left="0.511811024" right="0.511811024" top="0.78740157499999996" bottom="0.78740157499999996" header="0.31496062000000002" footer="0.31496062000000002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10"/>
  <sheetViews>
    <sheetView view="pageBreakPreview" zoomScaleNormal="100" zoomScaleSheetLayoutView="100" workbookViewId="0">
      <selection activeCell="F7" sqref="F7"/>
    </sheetView>
  </sheetViews>
  <sheetFormatPr defaultRowHeight="15" x14ac:dyDescent="0.25"/>
  <cols>
    <col min="3" max="3" width="10" customWidth="1"/>
    <col min="4" max="4" width="33.7109375" customWidth="1"/>
    <col min="7" max="7" width="14.140625" bestFit="1" customWidth="1"/>
    <col min="8" max="8" width="15.5703125" customWidth="1"/>
    <col min="11" max="11" width="6.5703125" customWidth="1"/>
    <col min="12" max="12" width="10.5703125" hidden="1" customWidth="1"/>
    <col min="13" max="13" width="10.5703125" bestFit="1" customWidth="1"/>
    <col min="14" max="14" width="13.28515625" bestFit="1" customWidth="1"/>
    <col min="15" max="15" width="10.5703125" bestFit="1" customWidth="1"/>
    <col min="248" max="248" width="19.140625" customWidth="1"/>
    <col min="251" max="251" width="11.28515625" customWidth="1"/>
    <col min="252" max="252" width="15.5703125" customWidth="1"/>
    <col min="255" max="255" width="8.85546875" customWidth="1"/>
    <col min="256" max="257" width="0" hidden="1" customWidth="1"/>
    <col min="504" max="504" width="19.140625" customWidth="1"/>
    <col min="507" max="507" width="11.28515625" customWidth="1"/>
    <col min="508" max="508" width="15.5703125" customWidth="1"/>
    <col min="511" max="511" width="8.85546875" customWidth="1"/>
    <col min="512" max="513" width="0" hidden="1" customWidth="1"/>
    <col min="760" max="760" width="19.140625" customWidth="1"/>
    <col min="763" max="763" width="11.28515625" customWidth="1"/>
    <col min="764" max="764" width="15.5703125" customWidth="1"/>
    <col min="767" max="767" width="8.85546875" customWidth="1"/>
    <col min="768" max="769" width="0" hidden="1" customWidth="1"/>
    <col min="1016" max="1016" width="19.140625" customWidth="1"/>
    <col min="1019" max="1019" width="11.28515625" customWidth="1"/>
    <col min="1020" max="1020" width="15.5703125" customWidth="1"/>
    <col min="1023" max="1023" width="8.85546875" customWidth="1"/>
    <col min="1024" max="1025" width="0" hidden="1" customWidth="1"/>
    <col min="1272" max="1272" width="19.140625" customWidth="1"/>
    <col min="1275" max="1275" width="11.28515625" customWidth="1"/>
    <col min="1276" max="1276" width="15.5703125" customWidth="1"/>
    <col min="1279" max="1279" width="8.85546875" customWidth="1"/>
    <col min="1280" max="1281" width="0" hidden="1" customWidth="1"/>
    <col min="1528" max="1528" width="19.140625" customWidth="1"/>
    <col min="1531" max="1531" width="11.28515625" customWidth="1"/>
    <col min="1532" max="1532" width="15.5703125" customWidth="1"/>
    <col min="1535" max="1535" width="8.85546875" customWidth="1"/>
    <col min="1536" max="1537" width="0" hidden="1" customWidth="1"/>
    <col min="1784" max="1784" width="19.140625" customWidth="1"/>
    <col min="1787" max="1787" width="11.28515625" customWidth="1"/>
    <col min="1788" max="1788" width="15.5703125" customWidth="1"/>
    <col min="1791" max="1791" width="8.85546875" customWidth="1"/>
    <col min="1792" max="1793" width="0" hidden="1" customWidth="1"/>
    <col min="2040" max="2040" width="19.140625" customWidth="1"/>
    <col min="2043" max="2043" width="11.28515625" customWidth="1"/>
    <col min="2044" max="2044" width="15.5703125" customWidth="1"/>
    <col min="2047" max="2047" width="8.85546875" customWidth="1"/>
    <col min="2048" max="2049" width="0" hidden="1" customWidth="1"/>
    <col min="2296" max="2296" width="19.140625" customWidth="1"/>
    <col min="2299" max="2299" width="11.28515625" customWidth="1"/>
    <col min="2300" max="2300" width="15.5703125" customWidth="1"/>
    <col min="2303" max="2303" width="8.85546875" customWidth="1"/>
    <col min="2304" max="2305" width="0" hidden="1" customWidth="1"/>
    <col min="2552" max="2552" width="19.140625" customWidth="1"/>
    <col min="2555" max="2555" width="11.28515625" customWidth="1"/>
    <col min="2556" max="2556" width="15.5703125" customWidth="1"/>
    <col min="2559" max="2559" width="8.85546875" customWidth="1"/>
    <col min="2560" max="2561" width="0" hidden="1" customWidth="1"/>
    <col min="2808" max="2808" width="19.140625" customWidth="1"/>
    <col min="2811" max="2811" width="11.28515625" customWidth="1"/>
    <col min="2812" max="2812" width="15.5703125" customWidth="1"/>
    <col min="2815" max="2815" width="8.85546875" customWidth="1"/>
    <col min="2816" max="2817" width="0" hidden="1" customWidth="1"/>
    <col min="3064" max="3064" width="19.140625" customWidth="1"/>
    <col min="3067" max="3067" width="11.28515625" customWidth="1"/>
    <col min="3068" max="3068" width="15.5703125" customWidth="1"/>
    <col min="3071" max="3071" width="8.85546875" customWidth="1"/>
    <col min="3072" max="3073" width="0" hidden="1" customWidth="1"/>
    <col min="3320" max="3320" width="19.140625" customWidth="1"/>
    <col min="3323" max="3323" width="11.28515625" customWidth="1"/>
    <col min="3324" max="3324" width="15.5703125" customWidth="1"/>
    <col min="3327" max="3327" width="8.85546875" customWidth="1"/>
    <col min="3328" max="3329" width="0" hidden="1" customWidth="1"/>
    <col min="3576" max="3576" width="19.140625" customWidth="1"/>
    <col min="3579" max="3579" width="11.28515625" customWidth="1"/>
    <col min="3580" max="3580" width="15.5703125" customWidth="1"/>
    <col min="3583" max="3583" width="8.85546875" customWidth="1"/>
    <col min="3584" max="3585" width="0" hidden="1" customWidth="1"/>
    <col min="3832" max="3832" width="19.140625" customWidth="1"/>
    <col min="3835" max="3835" width="11.28515625" customWidth="1"/>
    <col min="3836" max="3836" width="15.5703125" customWidth="1"/>
    <col min="3839" max="3839" width="8.85546875" customWidth="1"/>
    <col min="3840" max="3841" width="0" hidden="1" customWidth="1"/>
    <col min="4088" max="4088" width="19.140625" customWidth="1"/>
    <col min="4091" max="4091" width="11.28515625" customWidth="1"/>
    <col min="4092" max="4092" width="15.5703125" customWidth="1"/>
    <col min="4095" max="4095" width="8.85546875" customWidth="1"/>
    <col min="4096" max="4097" width="0" hidden="1" customWidth="1"/>
    <col min="4344" max="4344" width="19.140625" customWidth="1"/>
    <col min="4347" max="4347" width="11.28515625" customWidth="1"/>
    <col min="4348" max="4348" width="15.5703125" customWidth="1"/>
    <col min="4351" max="4351" width="8.85546875" customWidth="1"/>
    <col min="4352" max="4353" width="0" hidden="1" customWidth="1"/>
    <col min="4600" max="4600" width="19.140625" customWidth="1"/>
    <col min="4603" max="4603" width="11.28515625" customWidth="1"/>
    <col min="4604" max="4604" width="15.5703125" customWidth="1"/>
    <col min="4607" max="4607" width="8.85546875" customWidth="1"/>
    <col min="4608" max="4609" width="0" hidden="1" customWidth="1"/>
    <col min="4856" max="4856" width="19.140625" customWidth="1"/>
    <col min="4859" max="4859" width="11.28515625" customWidth="1"/>
    <col min="4860" max="4860" width="15.5703125" customWidth="1"/>
    <col min="4863" max="4863" width="8.85546875" customWidth="1"/>
    <col min="4864" max="4865" width="0" hidden="1" customWidth="1"/>
    <col min="5112" max="5112" width="19.140625" customWidth="1"/>
    <col min="5115" max="5115" width="11.28515625" customWidth="1"/>
    <col min="5116" max="5116" width="15.5703125" customWidth="1"/>
    <col min="5119" max="5119" width="8.85546875" customWidth="1"/>
    <col min="5120" max="5121" width="0" hidden="1" customWidth="1"/>
    <col min="5368" max="5368" width="19.140625" customWidth="1"/>
    <col min="5371" max="5371" width="11.28515625" customWidth="1"/>
    <col min="5372" max="5372" width="15.5703125" customWidth="1"/>
    <col min="5375" max="5375" width="8.85546875" customWidth="1"/>
    <col min="5376" max="5377" width="0" hidden="1" customWidth="1"/>
    <col min="5624" max="5624" width="19.140625" customWidth="1"/>
    <col min="5627" max="5627" width="11.28515625" customWidth="1"/>
    <col min="5628" max="5628" width="15.5703125" customWidth="1"/>
    <col min="5631" max="5631" width="8.85546875" customWidth="1"/>
    <col min="5632" max="5633" width="0" hidden="1" customWidth="1"/>
    <col min="5880" max="5880" width="19.140625" customWidth="1"/>
    <col min="5883" max="5883" width="11.28515625" customWidth="1"/>
    <col min="5884" max="5884" width="15.5703125" customWidth="1"/>
    <col min="5887" max="5887" width="8.85546875" customWidth="1"/>
    <col min="5888" max="5889" width="0" hidden="1" customWidth="1"/>
    <col min="6136" max="6136" width="19.140625" customWidth="1"/>
    <col min="6139" max="6139" width="11.28515625" customWidth="1"/>
    <col min="6140" max="6140" width="15.5703125" customWidth="1"/>
    <col min="6143" max="6143" width="8.85546875" customWidth="1"/>
    <col min="6144" max="6145" width="0" hidden="1" customWidth="1"/>
    <col min="6392" max="6392" width="19.140625" customWidth="1"/>
    <col min="6395" max="6395" width="11.28515625" customWidth="1"/>
    <col min="6396" max="6396" width="15.5703125" customWidth="1"/>
    <col min="6399" max="6399" width="8.85546875" customWidth="1"/>
    <col min="6400" max="6401" width="0" hidden="1" customWidth="1"/>
    <col min="6648" max="6648" width="19.140625" customWidth="1"/>
    <col min="6651" max="6651" width="11.28515625" customWidth="1"/>
    <col min="6652" max="6652" width="15.5703125" customWidth="1"/>
    <col min="6655" max="6655" width="8.85546875" customWidth="1"/>
    <col min="6656" max="6657" width="0" hidden="1" customWidth="1"/>
    <col min="6904" max="6904" width="19.140625" customWidth="1"/>
    <col min="6907" max="6907" width="11.28515625" customWidth="1"/>
    <col min="6908" max="6908" width="15.5703125" customWidth="1"/>
    <col min="6911" max="6911" width="8.85546875" customWidth="1"/>
    <col min="6912" max="6913" width="0" hidden="1" customWidth="1"/>
    <col min="7160" max="7160" width="19.140625" customWidth="1"/>
    <col min="7163" max="7163" width="11.28515625" customWidth="1"/>
    <col min="7164" max="7164" width="15.5703125" customWidth="1"/>
    <col min="7167" max="7167" width="8.85546875" customWidth="1"/>
    <col min="7168" max="7169" width="0" hidden="1" customWidth="1"/>
    <col min="7416" max="7416" width="19.140625" customWidth="1"/>
    <col min="7419" max="7419" width="11.28515625" customWidth="1"/>
    <col min="7420" max="7420" width="15.5703125" customWidth="1"/>
    <col min="7423" max="7423" width="8.85546875" customWidth="1"/>
    <col min="7424" max="7425" width="0" hidden="1" customWidth="1"/>
    <col min="7672" max="7672" width="19.140625" customWidth="1"/>
    <col min="7675" max="7675" width="11.28515625" customWidth="1"/>
    <col min="7676" max="7676" width="15.5703125" customWidth="1"/>
    <col min="7679" max="7679" width="8.85546875" customWidth="1"/>
    <col min="7680" max="7681" width="0" hidden="1" customWidth="1"/>
    <col min="7928" max="7928" width="19.140625" customWidth="1"/>
    <col min="7931" max="7931" width="11.28515625" customWidth="1"/>
    <col min="7932" max="7932" width="15.5703125" customWidth="1"/>
    <col min="7935" max="7935" width="8.85546875" customWidth="1"/>
    <col min="7936" max="7937" width="0" hidden="1" customWidth="1"/>
    <col min="8184" max="8184" width="19.140625" customWidth="1"/>
    <col min="8187" max="8187" width="11.28515625" customWidth="1"/>
    <col min="8188" max="8188" width="15.5703125" customWidth="1"/>
    <col min="8191" max="8191" width="8.85546875" customWidth="1"/>
    <col min="8192" max="8193" width="0" hidden="1" customWidth="1"/>
    <col min="8440" max="8440" width="19.140625" customWidth="1"/>
    <col min="8443" max="8443" width="11.28515625" customWidth="1"/>
    <col min="8444" max="8444" width="15.5703125" customWidth="1"/>
    <col min="8447" max="8447" width="8.85546875" customWidth="1"/>
    <col min="8448" max="8449" width="0" hidden="1" customWidth="1"/>
    <col min="8696" max="8696" width="19.140625" customWidth="1"/>
    <col min="8699" max="8699" width="11.28515625" customWidth="1"/>
    <col min="8700" max="8700" width="15.5703125" customWidth="1"/>
    <col min="8703" max="8703" width="8.85546875" customWidth="1"/>
    <col min="8704" max="8705" width="0" hidden="1" customWidth="1"/>
    <col min="8952" max="8952" width="19.140625" customWidth="1"/>
    <col min="8955" max="8955" width="11.28515625" customWidth="1"/>
    <col min="8956" max="8956" width="15.5703125" customWidth="1"/>
    <col min="8959" max="8959" width="8.85546875" customWidth="1"/>
    <col min="8960" max="8961" width="0" hidden="1" customWidth="1"/>
    <col min="9208" max="9208" width="19.140625" customWidth="1"/>
    <col min="9211" max="9211" width="11.28515625" customWidth="1"/>
    <col min="9212" max="9212" width="15.5703125" customWidth="1"/>
    <col min="9215" max="9215" width="8.85546875" customWidth="1"/>
    <col min="9216" max="9217" width="0" hidden="1" customWidth="1"/>
    <col min="9464" max="9464" width="19.140625" customWidth="1"/>
    <col min="9467" max="9467" width="11.28515625" customWidth="1"/>
    <col min="9468" max="9468" width="15.5703125" customWidth="1"/>
    <col min="9471" max="9471" width="8.85546875" customWidth="1"/>
    <col min="9472" max="9473" width="0" hidden="1" customWidth="1"/>
    <col min="9720" max="9720" width="19.140625" customWidth="1"/>
    <col min="9723" max="9723" width="11.28515625" customWidth="1"/>
    <col min="9724" max="9724" width="15.5703125" customWidth="1"/>
    <col min="9727" max="9727" width="8.85546875" customWidth="1"/>
    <col min="9728" max="9729" width="0" hidden="1" customWidth="1"/>
    <col min="9976" max="9976" width="19.140625" customWidth="1"/>
    <col min="9979" max="9979" width="11.28515625" customWidth="1"/>
    <col min="9980" max="9980" width="15.5703125" customWidth="1"/>
    <col min="9983" max="9983" width="8.85546875" customWidth="1"/>
    <col min="9984" max="9985" width="0" hidden="1" customWidth="1"/>
    <col min="10232" max="10232" width="19.140625" customWidth="1"/>
    <col min="10235" max="10235" width="11.28515625" customWidth="1"/>
    <col min="10236" max="10236" width="15.5703125" customWidth="1"/>
    <col min="10239" max="10239" width="8.85546875" customWidth="1"/>
    <col min="10240" max="10241" width="0" hidden="1" customWidth="1"/>
    <col min="10488" max="10488" width="19.140625" customWidth="1"/>
    <col min="10491" max="10491" width="11.28515625" customWidth="1"/>
    <col min="10492" max="10492" width="15.5703125" customWidth="1"/>
    <col min="10495" max="10495" width="8.85546875" customWidth="1"/>
    <col min="10496" max="10497" width="0" hidden="1" customWidth="1"/>
    <col min="10744" max="10744" width="19.140625" customWidth="1"/>
    <col min="10747" max="10747" width="11.28515625" customWidth="1"/>
    <col min="10748" max="10748" width="15.5703125" customWidth="1"/>
    <col min="10751" max="10751" width="8.85546875" customWidth="1"/>
    <col min="10752" max="10753" width="0" hidden="1" customWidth="1"/>
    <col min="11000" max="11000" width="19.140625" customWidth="1"/>
    <col min="11003" max="11003" width="11.28515625" customWidth="1"/>
    <col min="11004" max="11004" width="15.5703125" customWidth="1"/>
    <col min="11007" max="11007" width="8.85546875" customWidth="1"/>
    <col min="11008" max="11009" width="0" hidden="1" customWidth="1"/>
    <col min="11256" max="11256" width="19.140625" customWidth="1"/>
    <col min="11259" max="11259" width="11.28515625" customWidth="1"/>
    <col min="11260" max="11260" width="15.5703125" customWidth="1"/>
    <col min="11263" max="11263" width="8.85546875" customWidth="1"/>
    <col min="11264" max="11265" width="0" hidden="1" customWidth="1"/>
    <col min="11512" max="11512" width="19.140625" customWidth="1"/>
    <col min="11515" max="11515" width="11.28515625" customWidth="1"/>
    <col min="11516" max="11516" width="15.5703125" customWidth="1"/>
    <col min="11519" max="11519" width="8.85546875" customWidth="1"/>
    <col min="11520" max="11521" width="0" hidden="1" customWidth="1"/>
    <col min="11768" max="11768" width="19.140625" customWidth="1"/>
    <col min="11771" max="11771" width="11.28515625" customWidth="1"/>
    <col min="11772" max="11772" width="15.5703125" customWidth="1"/>
    <col min="11775" max="11775" width="8.85546875" customWidth="1"/>
    <col min="11776" max="11777" width="0" hidden="1" customWidth="1"/>
    <col min="12024" max="12024" width="19.140625" customWidth="1"/>
    <col min="12027" max="12027" width="11.28515625" customWidth="1"/>
    <col min="12028" max="12028" width="15.5703125" customWidth="1"/>
    <col min="12031" max="12031" width="8.85546875" customWidth="1"/>
    <col min="12032" max="12033" width="0" hidden="1" customWidth="1"/>
    <col min="12280" max="12280" width="19.140625" customWidth="1"/>
    <col min="12283" max="12283" width="11.28515625" customWidth="1"/>
    <col min="12284" max="12284" width="15.5703125" customWidth="1"/>
    <col min="12287" max="12287" width="8.85546875" customWidth="1"/>
    <col min="12288" max="12289" width="0" hidden="1" customWidth="1"/>
    <col min="12536" max="12536" width="19.140625" customWidth="1"/>
    <col min="12539" max="12539" width="11.28515625" customWidth="1"/>
    <col min="12540" max="12540" width="15.5703125" customWidth="1"/>
    <col min="12543" max="12543" width="8.85546875" customWidth="1"/>
    <col min="12544" max="12545" width="0" hidden="1" customWidth="1"/>
    <col min="12792" max="12792" width="19.140625" customWidth="1"/>
    <col min="12795" max="12795" width="11.28515625" customWidth="1"/>
    <col min="12796" max="12796" width="15.5703125" customWidth="1"/>
    <col min="12799" max="12799" width="8.85546875" customWidth="1"/>
    <col min="12800" max="12801" width="0" hidden="1" customWidth="1"/>
    <col min="13048" max="13048" width="19.140625" customWidth="1"/>
    <col min="13051" max="13051" width="11.28515625" customWidth="1"/>
    <col min="13052" max="13052" width="15.5703125" customWidth="1"/>
    <col min="13055" max="13055" width="8.85546875" customWidth="1"/>
    <col min="13056" max="13057" width="0" hidden="1" customWidth="1"/>
    <col min="13304" max="13304" width="19.140625" customWidth="1"/>
    <col min="13307" max="13307" width="11.28515625" customWidth="1"/>
    <col min="13308" max="13308" width="15.5703125" customWidth="1"/>
    <col min="13311" max="13311" width="8.85546875" customWidth="1"/>
    <col min="13312" max="13313" width="0" hidden="1" customWidth="1"/>
    <col min="13560" max="13560" width="19.140625" customWidth="1"/>
    <col min="13563" max="13563" width="11.28515625" customWidth="1"/>
    <col min="13564" max="13564" width="15.5703125" customWidth="1"/>
    <col min="13567" max="13567" width="8.85546875" customWidth="1"/>
    <col min="13568" max="13569" width="0" hidden="1" customWidth="1"/>
    <col min="13816" max="13816" width="19.140625" customWidth="1"/>
    <col min="13819" max="13819" width="11.28515625" customWidth="1"/>
    <col min="13820" max="13820" width="15.5703125" customWidth="1"/>
    <col min="13823" max="13823" width="8.85546875" customWidth="1"/>
    <col min="13824" max="13825" width="0" hidden="1" customWidth="1"/>
    <col min="14072" max="14072" width="19.140625" customWidth="1"/>
    <col min="14075" max="14075" width="11.28515625" customWidth="1"/>
    <col min="14076" max="14076" width="15.5703125" customWidth="1"/>
    <col min="14079" max="14079" width="8.85546875" customWidth="1"/>
    <col min="14080" max="14081" width="0" hidden="1" customWidth="1"/>
    <col min="14328" max="14328" width="19.140625" customWidth="1"/>
    <col min="14331" max="14331" width="11.28515625" customWidth="1"/>
    <col min="14332" max="14332" width="15.5703125" customWidth="1"/>
    <col min="14335" max="14335" width="8.85546875" customWidth="1"/>
    <col min="14336" max="14337" width="0" hidden="1" customWidth="1"/>
    <col min="14584" max="14584" width="19.140625" customWidth="1"/>
    <col min="14587" max="14587" width="11.28515625" customWidth="1"/>
    <col min="14588" max="14588" width="15.5703125" customWidth="1"/>
    <col min="14591" max="14591" width="8.85546875" customWidth="1"/>
    <col min="14592" max="14593" width="0" hidden="1" customWidth="1"/>
    <col min="14840" max="14840" width="19.140625" customWidth="1"/>
    <col min="14843" max="14843" width="11.28515625" customWidth="1"/>
    <col min="14844" max="14844" width="15.5703125" customWidth="1"/>
    <col min="14847" max="14847" width="8.85546875" customWidth="1"/>
    <col min="14848" max="14849" width="0" hidden="1" customWidth="1"/>
    <col min="15096" max="15096" width="19.140625" customWidth="1"/>
    <col min="15099" max="15099" width="11.28515625" customWidth="1"/>
    <col min="15100" max="15100" width="15.5703125" customWidth="1"/>
    <col min="15103" max="15103" width="8.85546875" customWidth="1"/>
    <col min="15104" max="15105" width="0" hidden="1" customWidth="1"/>
    <col min="15352" max="15352" width="19.140625" customWidth="1"/>
    <col min="15355" max="15355" width="11.28515625" customWidth="1"/>
    <col min="15356" max="15356" width="15.5703125" customWidth="1"/>
    <col min="15359" max="15359" width="8.85546875" customWidth="1"/>
    <col min="15360" max="15361" width="0" hidden="1" customWidth="1"/>
    <col min="15608" max="15608" width="19.140625" customWidth="1"/>
    <col min="15611" max="15611" width="11.28515625" customWidth="1"/>
    <col min="15612" max="15612" width="15.5703125" customWidth="1"/>
    <col min="15615" max="15615" width="8.85546875" customWidth="1"/>
    <col min="15616" max="15617" width="0" hidden="1" customWidth="1"/>
    <col min="15864" max="15864" width="19.140625" customWidth="1"/>
    <col min="15867" max="15867" width="11.28515625" customWidth="1"/>
    <col min="15868" max="15868" width="15.5703125" customWidth="1"/>
    <col min="15871" max="15871" width="8.85546875" customWidth="1"/>
    <col min="15872" max="15873" width="0" hidden="1" customWidth="1"/>
    <col min="16120" max="16120" width="19.140625" customWidth="1"/>
    <col min="16123" max="16123" width="11.28515625" customWidth="1"/>
    <col min="16124" max="16124" width="15.5703125" customWidth="1"/>
    <col min="16127" max="16127" width="8.85546875" customWidth="1"/>
    <col min="16128" max="16129" width="0" hidden="1" customWidth="1"/>
  </cols>
  <sheetData>
    <row r="1" spans="2:12" x14ac:dyDescent="0.25">
      <c r="B1" s="1"/>
      <c r="C1" s="1"/>
      <c r="D1" s="1"/>
      <c r="E1" s="1"/>
      <c r="F1" s="1"/>
      <c r="G1" s="1"/>
      <c r="H1" s="17"/>
      <c r="I1" s="1"/>
      <c r="J1" s="18"/>
      <c r="K1" s="19"/>
      <c r="L1" s="1"/>
    </row>
    <row r="2" spans="2:12" x14ac:dyDescent="0.25">
      <c r="B2" s="4"/>
      <c r="C2" s="5"/>
      <c r="D2" s="274"/>
      <c r="E2" s="274"/>
      <c r="F2" s="275" t="s">
        <v>0</v>
      </c>
      <c r="G2" s="275"/>
      <c r="H2" s="275"/>
      <c r="I2" s="275"/>
      <c r="J2" s="275"/>
      <c r="K2" s="275"/>
      <c r="L2" s="1"/>
    </row>
    <row r="3" spans="2:12" ht="41.25" customHeight="1" x14ac:dyDescent="0.25">
      <c r="B3" s="4"/>
      <c r="C3" s="5"/>
      <c r="D3" s="214"/>
      <c r="E3" s="276" t="str">
        <f>ORÇAMENTO!F3</f>
        <v>Contratação de Empresa Especializada para os serviços de Gerenciamento e Consultoria Técnica de elaboração de projeto básico e executivo; execução de obras civis; comissionamento e testes operacionais contemplando: Infra, meso e superestruturas para o Berço 98 e Novo Fluxo Viário do Porto do Itaqui com Requalificação e Construção dos Prédios de Apoio Operacional e Portarias, Infraestrutura e Intervenção Viária (Inclusive Drenagem pluvial), Fornecimento e Instalação de equipamentos de controle de Acesso e Energia Solar, Esgotamento Sanitário da Poligonal; Porto do Itaqui em São Luís – MA.</v>
      </c>
      <c r="F3" s="276"/>
      <c r="G3" s="276"/>
      <c r="H3" s="276"/>
      <c r="I3" s="276"/>
      <c r="J3" s="151"/>
      <c r="K3" s="151"/>
      <c r="L3" s="151"/>
    </row>
    <row r="4" spans="2:12" ht="42.75" customHeight="1" x14ac:dyDescent="0.25">
      <c r="B4" s="4"/>
      <c r="C4" s="5"/>
      <c r="D4" s="214"/>
      <c r="E4" s="276"/>
      <c r="F4" s="276"/>
      <c r="G4" s="276"/>
      <c r="H4" s="276"/>
      <c r="I4" s="276"/>
      <c r="J4" s="151"/>
      <c r="K4" s="151"/>
      <c r="L4" s="151"/>
    </row>
    <row r="5" spans="2:12" ht="30.75" customHeight="1" x14ac:dyDescent="0.25">
      <c r="B5" s="4"/>
      <c r="C5" s="5"/>
      <c r="D5" s="64"/>
      <c r="E5" s="276"/>
      <c r="F5" s="276"/>
      <c r="G5" s="276"/>
      <c r="H5" s="276"/>
      <c r="I5" s="276"/>
      <c r="J5" s="35"/>
      <c r="K5" s="16"/>
      <c r="L5" s="1"/>
    </row>
    <row r="6" spans="2:12" x14ac:dyDescent="0.25">
      <c r="B6" s="4"/>
      <c r="C6" s="5"/>
      <c r="D6" s="7"/>
      <c r="F6" s="134"/>
      <c r="G6" s="35"/>
      <c r="I6" s="16"/>
      <c r="J6" s="16"/>
      <c r="K6" s="16"/>
      <c r="L6" s="1"/>
    </row>
    <row r="7" spans="2:12" ht="21" x14ac:dyDescent="0.25">
      <c r="B7" s="8"/>
      <c r="D7" s="16"/>
      <c r="E7" s="35"/>
      <c r="F7" s="133"/>
      <c r="G7" s="35"/>
      <c r="H7" s="35"/>
      <c r="I7" s="16"/>
      <c r="J7" s="16"/>
      <c r="K7" s="16"/>
      <c r="L7" s="8"/>
    </row>
    <row r="8" spans="2:12" ht="21" x14ac:dyDescent="0.25">
      <c r="B8" s="130"/>
      <c r="C8" s="269" t="s">
        <v>256</v>
      </c>
      <c r="D8" s="269"/>
      <c r="E8" s="269"/>
      <c r="F8" s="269"/>
      <c r="G8" s="269"/>
      <c r="H8" s="269"/>
      <c r="I8" s="269"/>
      <c r="J8" s="269"/>
      <c r="K8" s="269"/>
      <c r="L8" s="130"/>
    </row>
    <row r="9" spans="2:12" x14ac:dyDescent="0.25">
      <c r="B9" s="1"/>
      <c r="C9" s="1"/>
      <c r="D9" s="1"/>
      <c r="E9" s="1"/>
      <c r="F9" s="1"/>
      <c r="G9" s="1"/>
      <c r="H9" s="17"/>
      <c r="I9" s="1"/>
      <c r="J9" s="18"/>
      <c r="K9" s="19"/>
      <c r="L9" s="1"/>
    </row>
    <row r="10" spans="2:12" x14ac:dyDescent="0.25">
      <c r="B10" s="1"/>
      <c r="C10" s="25"/>
      <c r="D10" s="277" t="s">
        <v>209</v>
      </c>
      <c r="E10" s="277"/>
      <c r="F10" s="277"/>
      <c r="G10" s="277"/>
      <c r="H10" s="277"/>
      <c r="I10" s="26"/>
      <c r="J10" s="180"/>
      <c r="K10" s="217" t="s">
        <v>81</v>
      </c>
      <c r="L10" s="1"/>
    </row>
    <row r="11" spans="2:12" ht="15.75" thickBot="1" x14ac:dyDescent="0.3">
      <c r="B11" s="1"/>
      <c r="C11" s="181" t="s">
        <v>5</v>
      </c>
      <c r="D11" s="181" t="s">
        <v>2</v>
      </c>
      <c r="E11" s="181" t="s">
        <v>3</v>
      </c>
      <c r="F11" s="181" t="s">
        <v>6</v>
      </c>
      <c r="G11" s="182" t="s">
        <v>4</v>
      </c>
      <c r="H11" s="182" t="s">
        <v>7</v>
      </c>
      <c r="I11" s="183" t="s">
        <v>8</v>
      </c>
      <c r="J11" s="278" t="s">
        <v>59</v>
      </c>
      <c r="K11" s="279"/>
      <c r="L11" s="1"/>
    </row>
    <row r="12" spans="2:12" ht="15.75" thickTop="1" x14ac:dyDescent="0.25">
      <c r="B12" s="1"/>
      <c r="C12" s="79" t="s">
        <v>1</v>
      </c>
      <c r="D12" s="219" t="s">
        <v>16</v>
      </c>
      <c r="E12" s="218"/>
      <c r="F12" s="107"/>
      <c r="G12" s="107"/>
      <c r="H12" s="80"/>
      <c r="I12" s="81"/>
      <c r="J12" s="82"/>
      <c r="K12" s="83"/>
      <c r="L12" s="1"/>
    </row>
    <row r="13" spans="2:12" x14ac:dyDescent="0.25">
      <c r="B13" s="1"/>
      <c r="C13" s="152" t="s">
        <v>17</v>
      </c>
      <c r="D13" s="153" t="s">
        <v>95</v>
      </c>
      <c r="E13" s="245" t="s">
        <v>75</v>
      </c>
      <c r="F13" s="154">
        <v>0.04</v>
      </c>
      <c r="G13" s="155"/>
      <c r="H13" s="80"/>
      <c r="I13" s="81"/>
      <c r="J13" s="82"/>
      <c r="K13" s="156"/>
      <c r="L13" s="1"/>
    </row>
    <row r="14" spans="2:12" x14ac:dyDescent="0.25">
      <c r="B14" s="1"/>
      <c r="C14" s="157"/>
      <c r="D14" s="158"/>
      <c r="E14" s="159"/>
      <c r="F14" s="160"/>
      <c r="G14" s="111" t="s">
        <v>60</v>
      </c>
      <c r="H14" s="109">
        <f>SUM(H13:H13)</f>
        <v>0</v>
      </c>
      <c r="I14" s="124"/>
      <c r="J14" s="161"/>
      <c r="K14" s="162"/>
      <c r="L14" s="1"/>
    </row>
    <row r="15" spans="2:12" x14ac:dyDescent="0.25">
      <c r="B15" s="1"/>
      <c r="C15" s="157"/>
      <c r="D15" s="158"/>
      <c r="E15" s="159"/>
      <c r="F15" s="160"/>
      <c r="G15" s="163"/>
      <c r="H15" s="111"/>
      <c r="I15" s="124"/>
      <c r="J15" s="161"/>
      <c r="K15" s="162"/>
      <c r="L15" s="1"/>
    </row>
    <row r="16" spans="2:12" x14ac:dyDescent="0.25">
      <c r="B16" s="1"/>
      <c r="C16" s="164" t="s">
        <v>18</v>
      </c>
      <c r="D16" s="165" t="s">
        <v>61</v>
      </c>
      <c r="E16" s="79" t="s">
        <v>8</v>
      </c>
      <c r="F16" s="166"/>
      <c r="G16" s="80"/>
      <c r="H16" s="80"/>
      <c r="I16" s="167"/>
      <c r="J16" s="168"/>
      <c r="K16" s="169"/>
      <c r="L16" s="1"/>
    </row>
    <row r="17" spans="2:12" x14ac:dyDescent="0.25">
      <c r="B17" s="1"/>
      <c r="C17" s="152" t="s">
        <v>62</v>
      </c>
      <c r="D17" s="153" t="s">
        <v>95</v>
      </c>
      <c r="E17" s="79" t="s">
        <v>8</v>
      </c>
      <c r="F17" s="170"/>
      <c r="G17" s="155"/>
      <c r="H17" s="80"/>
      <c r="I17" s="81"/>
      <c r="J17" s="82"/>
      <c r="K17" s="156"/>
      <c r="L17" s="1"/>
    </row>
    <row r="18" spans="2:12" x14ac:dyDescent="0.25">
      <c r="B18" s="1"/>
      <c r="C18" s="157"/>
      <c r="D18" s="158"/>
      <c r="E18" s="159"/>
      <c r="F18" s="160"/>
      <c r="G18" s="111" t="s">
        <v>63</v>
      </c>
      <c r="H18" s="109">
        <f>SUM(H17:H17)</f>
        <v>0</v>
      </c>
      <c r="I18" s="124"/>
      <c r="J18" s="161"/>
      <c r="K18" s="162"/>
      <c r="L18" s="1"/>
    </row>
    <row r="19" spans="2:12" x14ac:dyDescent="0.25">
      <c r="B19" s="1"/>
      <c r="C19" s="157"/>
      <c r="D19" s="158"/>
      <c r="E19" s="159"/>
      <c r="F19" s="160"/>
      <c r="G19" s="163"/>
      <c r="H19" s="111"/>
      <c r="I19" s="124"/>
      <c r="J19" s="161"/>
      <c r="K19" s="162"/>
      <c r="L19" s="1"/>
    </row>
    <row r="20" spans="2:12" x14ac:dyDescent="0.25">
      <c r="B20" s="1"/>
      <c r="C20" s="164" t="s">
        <v>19</v>
      </c>
      <c r="D20" s="219" t="s">
        <v>100</v>
      </c>
      <c r="E20" s="79" t="s">
        <v>8</v>
      </c>
      <c r="F20" s="166"/>
      <c r="G20" s="80"/>
      <c r="H20" s="167"/>
      <c r="I20" s="167"/>
      <c r="J20" s="168"/>
      <c r="K20" s="169"/>
      <c r="L20" s="1"/>
    </row>
    <row r="21" spans="2:12" x14ac:dyDescent="0.25">
      <c r="B21" s="1"/>
      <c r="C21" s="152" t="s">
        <v>64</v>
      </c>
      <c r="D21" s="153" t="s">
        <v>95</v>
      </c>
      <c r="E21" s="79" t="s">
        <v>8</v>
      </c>
      <c r="F21" s="170"/>
      <c r="G21" s="155"/>
      <c r="H21" s="80"/>
      <c r="I21" s="81"/>
      <c r="J21" s="82"/>
      <c r="K21" s="156"/>
      <c r="L21" s="1"/>
    </row>
    <row r="22" spans="2:12" x14ac:dyDescent="0.25">
      <c r="B22" s="1"/>
      <c r="C22" s="157"/>
      <c r="D22" s="158"/>
      <c r="E22" s="159"/>
      <c r="F22" s="160"/>
      <c r="G22" s="111" t="s">
        <v>65</v>
      </c>
      <c r="H22" s="111">
        <f>SUM(H21:H21)</f>
        <v>0</v>
      </c>
      <c r="I22" s="124"/>
      <c r="J22" s="161"/>
      <c r="K22" s="162"/>
      <c r="L22" s="1"/>
    </row>
    <row r="23" spans="2:12" x14ac:dyDescent="0.25">
      <c r="B23" s="1"/>
      <c r="C23" s="157"/>
      <c r="D23" s="158"/>
      <c r="E23" s="159"/>
      <c r="F23" s="160"/>
      <c r="G23" s="111"/>
      <c r="H23" s="111"/>
      <c r="I23" s="124"/>
      <c r="J23" s="161"/>
      <c r="K23" s="162"/>
      <c r="L23" s="1"/>
    </row>
    <row r="24" spans="2:12" x14ac:dyDescent="0.25">
      <c r="B24" s="1"/>
      <c r="C24" s="28" t="s">
        <v>20</v>
      </c>
      <c r="D24" s="108" t="s">
        <v>25</v>
      </c>
      <c r="E24" s="108"/>
      <c r="F24" s="108"/>
      <c r="G24" s="108"/>
      <c r="H24" s="29"/>
      <c r="I24" s="108"/>
      <c r="J24" s="108"/>
      <c r="K24" s="108"/>
      <c r="L24" s="1"/>
    </row>
    <row r="25" spans="2:12" x14ac:dyDescent="0.25">
      <c r="B25" s="1"/>
      <c r="C25" s="152" t="s">
        <v>21</v>
      </c>
      <c r="D25" s="153"/>
      <c r="E25" s="218"/>
      <c r="F25" s="154"/>
      <c r="G25" s="155"/>
      <c r="H25" s="80">
        <f>G25*F25</f>
        <v>0</v>
      </c>
      <c r="I25" s="81"/>
      <c r="J25" s="82"/>
      <c r="K25" s="156"/>
      <c r="L25" s="1"/>
    </row>
    <row r="26" spans="2:12" x14ac:dyDescent="0.25">
      <c r="B26" s="1"/>
      <c r="C26" s="171"/>
      <c r="D26" s="171"/>
      <c r="E26" s="171"/>
      <c r="F26" s="171"/>
      <c r="G26" s="111" t="s">
        <v>66</v>
      </c>
      <c r="H26" s="111">
        <f>SUM(H25:H25)</f>
        <v>0</v>
      </c>
      <c r="I26" s="89"/>
      <c r="J26" s="89"/>
      <c r="K26" s="172"/>
      <c r="L26" s="1"/>
    </row>
    <row r="27" spans="2:12" x14ac:dyDescent="0.25">
      <c r="B27" s="1"/>
      <c r="C27" s="271"/>
      <c r="D27" s="271"/>
      <c r="E27" s="271"/>
      <c r="F27" s="271"/>
      <c r="G27" s="271"/>
      <c r="H27" s="271"/>
      <c r="I27" s="271"/>
      <c r="J27" s="271"/>
      <c r="K27" s="271"/>
      <c r="L27" s="1"/>
    </row>
    <row r="28" spans="2:12" x14ac:dyDescent="0.25">
      <c r="B28" s="1"/>
      <c r="C28" s="28" t="s">
        <v>9</v>
      </c>
      <c r="D28" s="31" t="s">
        <v>24</v>
      </c>
      <c r="E28" s="108"/>
      <c r="F28" s="108"/>
      <c r="G28" s="108"/>
      <c r="H28" s="29"/>
      <c r="I28" s="108"/>
      <c r="J28" s="108"/>
      <c r="K28" s="108"/>
      <c r="L28" s="1"/>
    </row>
    <row r="29" spans="2:12" ht="24" x14ac:dyDescent="0.25">
      <c r="B29" s="1"/>
      <c r="C29" s="152" t="s">
        <v>28</v>
      </c>
      <c r="D29" s="153" t="s">
        <v>162</v>
      </c>
      <c r="E29" s="245" t="s">
        <v>81</v>
      </c>
      <c r="F29" s="154">
        <v>1</v>
      </c>
      <c r="G29" s="155"/>
      <c r="H29" s="80"/>
      <c r="I29" s="81"/>
      <c r="J29" s="82"/>
      <c r="K29" s="153"/>
      <c r="L29" s="1"/>
    </row>
    <row r="30" spans="2:12" x14ac:dyDescent="0.25">
      <c r="B30" s="1"/>
      <c r="C30" s="57"/>
      <c r="D30" s="163"/>
      <c r="E30" s="173"/>
      <c r="F30" s="173"/>
      <c r="G30" s="111" t="s">
        <v>67</v>
      </c>
      <c r="H30" s="111">
        <f>SUM(H29:H29)</f>
        <v>0</v>
      </c>
      <c r="I30" s="174"/>
      <c r="J30" s="174"/>
      <c r="K30" s="175"/>
      <c r="L30" s="1"/>
    </row>
    <row r="31" spans="2:12" x14ac:dyDescent="0.25">
      <c r="B31" s="1"/>
      <c r="C31" s="176"/>
      <c r="D31" s="176"/>
      <c r="E31" s="176"/>
      <c r="F31" s="176"/>
      <c r="G31" s="176"/>
      <c r="H31" s="177"/>
      <c r="I31" s="176"/>
      <c r="J31" s="178"/>
      <c r="K31" s="179"/>
      <c r="L31" s="1"/>
    </row>
    <row r="32" spans="2:12" x14ac:dyDescent="0.25">
      <c r="B32" s="1"/>
      <c r="C32" s="176"/>
      <c r="D32" s="157"/>
      <c r="E32" s="158"/>
      <c r="F32" s="159"/>
      <c r="G32" s="160"/>
      <c r="H32" s="111"/>
      <c r="I32" s="111"/>
      <c r="J32" s="124"/>
      <c r="K32" s="161"/>
      <c r="L32" s="1"/>
    </row>
    <row r="33" spans="2:12" x14ac:dyDescent="0.25">
      <c r="B33" s="1"/>
      <c r="C33" s="157"/>
      <c r="D33" s="158"/>
      <c r="E33" s="272" t="s">
        <v>68</v>
      </c>
      <c r="F33" s="272"/>
      <c r="G33" s="272"/>
      <c r="H33" s="111">
        <f>H14+H18+H22+H26+H30</f>
        <v>0</v>
      </c>
      <c r="I33" s="124"/>
      <c r="J33" s="161"/>
      <c r="K33" s="162"/>
      <c r="L33" s="1"/>
    </row>
    <row r="34" spans="2:12" ht="21" customHeight="1" x14ac:dyDescent="0.25">
      <c r="B34" s="1"/>
      <c r="C34" s="157"/>
      <c r="D34" s="158"/>
      <c r="E34" s="159"/>
      <c r="F34" s="160"/>
      <c r="G34" s="111" t="s">
        <v>69</v>
      </c>
      <c r="H34" s="111">
        <f>TRUNC((H14+H18+H22)*'BDI-Consultoria'!J33,2)</f>
        <v>0</v>
      </c>
      <c r="I34" s="273"/>
      <c r="J34" s="273"/>
      <c r="K34" s="273"/>
      <c r="L34" s="1"/>
    </row>
    <row r="35" spans="2:12" x14ac:dyDescent="0.25">
      <c r="B35" s="1"/>
      <c r="C35" s="26"/>
      <c r="D35" s="26"/>
      <c r="E35" s="26"/>
      <c r="F35" s="26"/>
      <c r="G35" s="112" t="s">
        <v>70</v>
      </c>
      <c r="H35" s="112">
        <f>TRUNC(H33+H34,2)</f>
        <v>0</v>
      </c>
      <c r="I35" s="26"/>
      <c r="J35" s="26"/>
      <c r="K35" s="26"/>
      <c r="L35" s="1"/>
    </row>
    <row r="36" spans="2:12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2:12" ht="15" customHeight="1" x14ac:dyDescent="0.25">
      <c r="B37" s="1"/>
      <c r="C37" s="25"/>
      <c r="D37" s="277" t="s">
        <v>210</v>
      </c>
      <c r="E37" s="277"/>
      <c r="F37" s="277"/>
      <c r="G37" s="277"/>
      <c r="H37" s="277"/>
      <c r="I37" s="26"/>
      <c r="J37" s="180"/>
      <c r="K37" s="217" t="s">
        <v>81</v>
      </c>
      <c r="L37" s="1"/>
    </row>
    <row r="38" spans="2:12" ht="15.75" thickBot="1" x14ac:dyDescent="0.3">
      <c r="B38" s="1"/>
      <c r="C38" s="181" t="s">
        <v>5</v>
      </c>
      <c r="D38" s="181" t="s">
        <v>2</v>
      </c>
      <c r="E38" s="181" t="s">
        <v>3</v>
      </c>
      <c r="F38" s="181" t="s">
        <v>6</v>
      </c>
      <c r="G38" s="182" t="s">
        <v>4</v>
      </c>
      <c r="H38" s="182" t="s">
        <v>7</v>
      </c>
      <c r="I38" s="183" t="s">
        <v>8</v>
      </c>
      <c r="J38" s="278" t="s">
        <v>59</v>
      </c>
      <c r="K38" s="279"/>
      <c r="L38" s="1"/>
    </row>
    <row r="39" spans="2:12" ht="15.75" thickTop="1" x14ac:dyDescent="0.25">
      <c r="B39" s="1"/>
      <c r="C39" s="79" t="s">
        <v>1</v>
      </c>
      <c r="D39" s="219" t="s">
        <v>16</v>
      </c>
      <c r="E39" s="218"/>
      <c r="F39" s="107"/>
      <c r="G39" s="107"/>
      <c r="H39" s="80"/>
      <c r="I39" s="81"/>
      <c r="J39" s="82"/>
      <c r="K39" s="83"/>
      <c r="L39" s="1"/>
    </row>
    <row r="40" spans="2:12" x14ac:dyDescent="0.25">
      <c r="B40" s="1"/>
      <c r="C40" s="152" t="s">
        <v>17</v>
      </c>
      <c r="D40" s="153" t="s">
        <v>97</v>
      </c>
      <c r="E40" s="245" t="s">
        <v>75</v>
      </c>
      <c r="F40" s="154">
        <v>0.04</v>
      </c>
      <c r="G40" s="155"/>
      <c r="H40" s="80"/>
      <c r="I40" s="81"/>
      <c r="J40" s="82"/>
      <c r="K40" s="156"/>
      <c r="L40" s="1"/>
    </row>
    <row r="41" spans="2:12" x14ac:dyDescent="0.25">
      <c r="B41" s="1"/>
      <c r="C41" s="152" t="s">
        <v>18</v>
      </c>
      <c r="D41" s="153" t="s">
        <v>155</v>
      </c>
      <c r="E41" s="245" t="s">
        <v>75</v>
      </c>
      <c r="F41" s="154">
        <v>0.04</v>
      </c>
      <c r="G41" s="155"/>
      <c r="H41" s="80"/>
      <c r="I41" s="81"/>
      <c r="J41" s="82"/>
      <c r="K41" s="156"/>
      <c r="L41" s="1"/>
    </row>
    <row r="42" spans="2:12" x14ac:dyDescent="0.25">
      <c r="B42" s="1"/>
      <c r="C42" s="157"/>
      <c r="D42" s="158"/>
      <c r="E42" s="159"/>
      <c r="F42" s="160"/>
      <c r="G42" s="111" t="s">
        <v>60</v>
      </c>
      <c r="H42" s="109">
        <f>SUM(H40:H41)</f>
        <v>0</v>
      </c>
      <c r="I42" s="124"/>
      <c r="J42" s="161"/>
      <c r="K42" s="162"/>
      <c r="L42" s="1"/>
    </row>
    <row r="43" spans="2:12" x14ac:dyDescent="0.25">
      <c r="B43" s="1"/>
      <c r="C43" s="157"/>
      <c r="D43" s="158"/>
      <c r="E43" s="159"/>
      <c r="F43" s="160"/>
      <c r="G43" s="163"/>
      <c r="H43" s="111"/>
      <c r="I43" s="124"/>
      <c r="J43" s="161"/>
      <c r="K43" s="162"/>
      <c r="L43" s="1"/>
    </row>
    <row r="44" spans="2:12" x14ac:dyDescent="0.25">
      <c r="B44" s="1"/>
      <c r="C44" s="164" t="s">
        <v>18</v>
      </c>
      <c r="D44" s="165" t="s">
        <v>61</v>
      </c>
      <c r="E44" s="79" t="s">
        <v>8</v>
      </c>
      <c r="F44" s="166"/>
      <c r="G44" s="80"/>
      <c r="H44" s="80"/>
      <c r="I44" s="167"/>
      <c r="J44" s="168"/>
      <c r="K44" s="169"/>
      <c r="L44" s="1"/>
    </row>
    <row r="45" spans="2:12" x14ac:dyDescent="0.25">
      <c r="B45" s="1"/>
      <c r="C45" s="152" t="s">
        <v>62</v>
      </c>
      <c r="D45" s="153" t="s">
        <v>97</v>
      </c>
      <c r="E45" s="79" t="s">
        <v>8</v>
      </c>
      <c r="F45" s="170"/>
      <c r="G45" s="155"/>
      <c r="H45" s="80"/>
      <c r="I45" s="81"/>
      <c r="J45" s="82"/>
      <c r="K45" s="156"/>
      <c r="L45" s="1"/>
    </row>
    <row r="46" spans="2:12" x14ac:dyDescent="0.25">
      <c r="B46" s="1"/>
      <c r="C46" s="152" t="s">
        <v>185</v>
      </c>
      <c r="D46" s="153" t="s">
        <v>155</v>
      </c>
      <c r="E46" s="79" t="s">
        <v>8</v>
      </c>
      <c r="F46" s="170"/>
      <c r="G46" s="155"/>
      <c r="H46" s="80"/>
      <c r="I46" s="81"/>
      <c r="J46" s="82"/>
      <c r="K46" s="156"/>
      <c r="L46" s="1"/>
    </row>
    <row r="47" spans="2:12" x14ac:dyDescent="0.25">
      <c r="B47" s="1"/>
      <c r="C47" s="157"/>
      <c r="D47" s="158"/>
      <c r="E47" s="159"/>
      <c r="F47" s="160"/>
      <c r="G47" s="111" t="s">
        <v>63</v>
      </c>
      <c r="H47" s="109">
        <f>SUM(H45:H46)</f>
        <v>0</v>
      </c>
      <c r="I47" s="124"/>
      <c r="J47" s="161"/>
      <c r="K47" s="162"/>
      <c r="L47" s="1"/>
    </row>
    <row r="48" spans="2:12" x14ac:dyDescent="0.25">
      <c r="B48" s="1"/>
      <c r="C48" s="157"/>
      <c r="D48" s="158"/>
      <c r="E48" s="159"/>
      <c r="F48" s="160"/>
      <c r="G48" s="163"/>
      <c r="H48" s="111"/>
      <c r="I48" s="124"/>
      <c r="J48" s="161"/>
      <c r="K48" s="162"/>
      <c r="L48" s="1"/>
    </row>
    <row r="49" spans="2:12" x14ac:dyDescent="0.25">
      <c r="B49" s="1"/>
      <c r="C49" s="164" t="s">
        <v>19</v>
      </c>
      <c r="D49" s="219" t="s">
        <v>100</v>
      </c>
      <c r="E49" s="79" t="s">
        <v>8</v>
      </c>
      <c r="F49" s="166"/>
      <c r="G49" s="80"/>
      <c r="H49" s="167"/>
      <c r="I49" s="167"/>
      <c r="J49" s="168"/>
      <c r="K49" s="169"/>
      <c r="L49" s="1"/>
    </row>
    <row r="50" spans="2:12" x14ac:dyDescent="0.25">
      <c r="B50" s="1"/>
      <c r="C50" s="152" t="s">
        <v>64</v>
      </c>
      <c r="D50" s="153" t="s">
        <v>97</v>
      </c>
      <c r="E50" s="79" t="s">
        <v>8</v>
      </c>
      <c r="F50" s="170"/>
      <c r="G50" s="155"/>
      <c r="H50" s="80"/>
      <c r="I50" s="81"/>
      <c r="J50" s="82"/>
      <c r="K50" s="156"/>
      <c r="L50" s="1"/>
    </row>
    <row r="51" spans="2:12" x14ac:dyDescent="0.25">
      <c r="B51" s="1"/>
      <c r="C51" s="152" t="s">
        <v>189</v>
      </c>
      <c r="D51" s="153" t="s">
        <v>155</v>
      </c>
      <c r="E51" s="79" t="s">
        <v>8</v>
      </c>
      <c r="F51" s="170"/>
      <c r="G51" s="155"/>
      <c r="H51" s="80"/>
      <c r="I51" s="81"/>
      <c r="J51" s="82"/>
      <c r="K51" s="156"/>
      <c r="L51" s="1"/>
    </row>
    <row r="52" spans="2:12" x14ac:dyDescent="0.25">
      <c r="B52" s="1"/>
      <c r="C52" s="157"/>
      <c r="D52" s="158"/>
      <c r="E52" s="159"/>
      <c r="F52" s="160"/>
      <c r="G52" s="111" t="s">
        <v>65</v>
      </c>
      <c r="H52" s="111">
        <f>SUM(H50:H51)</f>
        <v>0</v>
      </c>
      <c r="I52" s="124"/>
      <c r="J52" s="161"/>
      <c r="K52" s="162"/>
      <c r="L52" s="1"/>
    </row>
    <row r="53" spans="2:12" x14ac:dyDescent="0.25">
      <c r="B53" s="1"/>
      <c r="C53" s="157"/>
      <c r="D53" s="158"/>
      <c r="E53" s="159"/>
      <c r="F53" s="160"/>
      <c r="G53" s="111"/>
      <c r="H53" s="111"/>
      <c r="I53" s="124"/>
      <c r="J53" s="161"/>
      <c r="K53" s="162"/>
      <c r="L53" s="1"/>
    </row>
    <row r="54" spans="2:12" x14ac:dyDescent="0.25">
      <c r="B54" s="1"/>
      <c r="C54" s="28" t="s">
        <v>20</v>
      </c>
      <c r="D54" s="108" t="s">
        <v>25</v>
      </c>
      <c r="E54" s="108"/>
      <c r="F54" s="108"/>
      <c r="G54" s="108"/>
      <c r="H54" s="29"/>
      <c r="I54" s="108"/>
      <c r="J54" s="108"/>
      <c r="K54" s="108"/>
      <c r="L54" s="1"/>
    </row>
    <row r="55" spans="2:12" x14ac:dyDescent="0.25">
      <c r="B55" s="1"/>
      <c r="C55" s="152" t="s">
        <v>21</v>
      </c>
      <c r="D55" s="153"/>
      <c r="E55" s="218"/>
      <c r="F55" s="154"/>
      <c r="G55" s="155"/>
      <c r="H55" s="80">
        <f>G55*F55</f>
        <v>0</v>
      </c>
      <c r="I55" s="81"/>
      <c r="J55" s="82"/>
      <c r="K55" s="156"/>
      <c r="L55" s="1"/>
    </row>
    <row r="56" spans="2:12" x14ac:dyDescent="0.25">
      <c r="B56" s="1"/>
      <c r="C56" s="171"/>
      <c r="D56" s="171"/>
      <c r="E56" s="171"/>
      <c r="F56" s="171"/>
      <c r="G56" s="111" t="s">
        <v>66</v>
      </c>
      <c r="H56" s="111">
        <f>SUM(H55:H55)</f>
        <v>0</v>
      </c>
      <c r="I56" s="89"/>
      <c r="J56" s="89"/>
      <c r="K56" s="172"/>
      <c r="L56" s="1"/>
    </row>
    <row r="57" spans="2:12" x14ac:dyDescent="0.25">
      <c r="B57" s="1"/>
      <c r="C57" s="271"/>
      <c r="D57" s="271"/>
      <c r="E57" s="271"/>
      <c r="F57" s="271"/>
      <c r="G57" s="271"/>
      <c r="H57" s="271"/>
      <c r="I57" s="271"/>
      <c r="J57" s="271"/>
      <c r="K57" s="271"/>
      <c r="L57" s="1"/>
    </row>
    <row r="58" spans="2:12" x14ac:dyDescent="0.25">
      <c r="B58" s="1"/>
      <c r="C58" s="28" t="s">
        <v>9</v>
      </c>
      <c r="D58" s="31" t="s">
        <v>24</v>
      </c>
      <c r="E58" s="108"/>
      <c r="F58" s="108"/>
      <c r="G58" s="108"/>
      <c r="H58" s="29"/>
      <c r="I58" s="108"/>
      <c r="J58" s="108"/>
      <c r="K58" s="108"/>
      <c r="L58" s="1"/>
    </row>
    <row r="59" spans="2:12" ht="24" x14ac:dyDescent="0.25">
      <c r="B59" s="1"/>
      <c r="C59" s="152" t="s">
        <v>28</v>
      </c>
      <c r="D59" s="153" t="s">
        <v>162</v>
      </c>
      <c r="E59" s="245" t="s">
        <v>81</v>
      </c>
      <c r="F59" s="154">
        <v>2</v>
      </c>
      <c r="G59" s="155"/>
      <c r="H59" s="80"/>
      <c r="I59" s="81"/>
      <c r="J59" s="82"/>
      <c r="K59" s="153"/>
      <c r="L59" s="1"/>
    </row>
    <row r="60" spans="2:12" x14ac:dyDescent="0.25">
      <c r="B60" s="1"/>
      <c r="C60" s="57"/>
      <c r="D60" s="163"/>
      <c r="E60" s="173"/>
      <c r="F60" s="173"/>
      <c r="G60" s="111" t="s">
        <v>67</v>
      </c>
      <c r="H60" s="111">
        <f>SUM(H59:H59)</f>
        <v>0</v>
      </c>
      <c r="I60" s="174"/>
      <c r="J60" s="174"/>
      <c r="K60" s="175"/>
      <c r="L60" s="1"/>
    </row>
    <row r="61" spans="2:12" x14ac:dyDescent="0.25">
      <c r="B61" s="1"/>
      <c r="C61" s="176"/>
      <c r="D61" s="176"/>
      <c r="E61" s="176"/>
      <c r="F61" s="176"/>
      <c r="G61" s="176"/>
      <c r="H61" s="177"/>
      <c r="I61" s="176"/>
      <c r="J61" s="178"/>
      <c r="K61" s="179"/>
      <c r="L61" s="1"/>
    </row>
    <row r="62" spans="2:12" x14ac:dyDescent="0.25">
      <c r="B62" s="1"/>
      <c r="C62" s="176"/>
      <c r="D62" s="157"/>
      <c r="E62" s="158"/>
      <c r="F62" s="159"/>
      <c r="G62" s="160"/>
      <c r="H62" s="111"/>
      <c r="I62" s="111"/>
      <c r="J62" s="124"/>
      <c r="K62" s="161"/>
      <c r="L62" s="1"/>
    </row>
    <row r="63" spans="2:12" x14ac:dyDescent="0.25">
      <c r="B63" s="1"/>
      <c r="C63" s="157"/>
      <c r="D63" s="158"/>
      <c r="E63" s="272" t="s">
        <v>68</v>
      </c>
      <c r="F63" s="272"/>
      <c r="G63" s="272"/>
      <c r="H63" s="111">
        <f>H42+H47+H52+H56+H60</f>
        <v>0</v>
      </c>
      <c r="I63" s="124"/>
      <c r="J63" s="161"/>
      <c r="K63" s="162"/>
      <c r="L63" s="1"/>
    </row>
    <row r="64" spans="2:12" ht="24" customHeight="1" x14ac:dyDescent="0.25">
      <c r="B64" s="1"/>
      <c r="C64" s="157"/>
      <c r="D64" s="158"/>
      <c r="E64" s="159"/>
      <c r="F64" s="160"/>
      <c r="G64" s="111" t="s">
        <v>69</v>
      </c>
      <c r="H64" s="111">
        <f>TRUNC((H42+H47+H52)*'BDI-Consultoria'!J33,2)</f>
        <v>0</v>
      </c>
      <c r="I64" s="273"/>
      <c r="J64" s="273"/>
      <c r="K64" s="273"/>
      <c r="L64" s="1"/>
    </row>
    <row r="65" spans="2:12" x14ac:dyDescent="0.25">
      <c r="B65" s="1"/>
      <c r="C65" s="26"/>
      <c r="D65" s="26"/>
      <c r="E65" s="26"/>
      <c r="F65" s="26"/>
      <c r="G65" s="112" t="s">
        <v>70</v>
      </c>
      <c r="H65" s="112">
        <f>TRUNC(H63+H64,2)</f>
        <v>0</v>
      </c>
      <c r="I65" s="26"/>
      <c r="J65" s="26"/>
      <c r="K65" s="26"/>
      <c r="L65" s="1"/>
    </row>
    <row r="66" spans="2:12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2:12" x14ac:dyDescent="0.25">
      <c r="B67" s="1"/>
      <c r="C67" s="25"/>
      <c r="D67" s="277" t="s">
        <v>211</v>
      </c>
      <c r="E67" s="277"/>
      <c r="F67" s="277"/>
      <c r="G67" s="277"/>
      <c r="H67" s="277"/>
      <c r="I67" s="26"/>
      <c r="J67" s="180"/>
      <c r="K67" s="217" t="s">
        <v>81</v>
      </c>
      <c r="L67" s="1"/>
    </row>
    <row r="68" spans="2:12" ht="15.75" thickBot="1" x14ac:dyDescent="0.3">
      <c r="B68" s="1"/>
      <c r="C68" s="181" t="s">
        <v>5</v>
      </c>
      <c r="D68" s="181" t="s">
        <v>2</v>
      </c>
      <c r="E68" s="181" t="s">
        <v>3</v>
      </c>
      <c r="F68" s="181" t="s">
        <v>6</v>
      </c>
      <c r="G68" s="182" t="s">
        <v>4</v>
      </c>
      <c r="H68" s="182" t="s">
        <v>7</v>
      </c>
      <c r="I68" s="183" t="s">
        <v>8</v>
      </c>
      <c r="J68" s="278" t="s">
        <v>59</v>
      </c>
      <c r="K68" s="279"/>
      <c r="L68" s="1"/>
    </row>
    <row r="69" spans="2:12" ht="15.75" thickTop="1" x14ac:dyDescent="0.25">
      <c r="B69" s="1"/>
      <c r="C69" s="79" t="s">
        <v>1</v>
      </c>
      <c r="D69" s="219" t="s">
        <v>16</v>
      </c>
      <c r="E69" s="218"/>
      <c r="F69" s="107"/>
      <c r="G69" s="107"/>
      <c r="H69" s="80"/>
      <c r="I69" s="81"/>
      <c r="J69" s="82"/>
      <c r="K69" s="83"/>
      <c r="L69" s="1"/>
    </row>
    <row r="70" spans="2:12" x14ac:dyDescent="0.25">
      <c r="B70" s="1"/>
      <c r="C70" s="152" t="s">
        <v>17</v>
      </c>
      <c r="D70" s="153" t="s">
        <v>97</v>
      </c>
      <c r="E70" s="245" t="s">
        <v>75</v>
      </c>
      <c r="F70" s="154">
        <v>0.04</v>
      </c>
      <c r="G70" s="155"/>
      <c r="H70" s="80"/>
      <c r="I70" s="81"/>
      <c r="J70" s="82"/>
      <c r="K70" s="156"/>
      <c r="L70" s="1"/>
    </row>
    <row r="71" spans="2:12" x14ac:dyDescent="0.25">
      <c r="B71" s="1"/>
      <c r="C71" s="152" t="s">
        <v>18</v>
      </c>
      <c r="D71" s="153" t="s">
        <v>155</v>
      </c>
      <c r="E71" s="245" t="s">
        <v>75</v>
      </c>
      <c r="F71" s="154">
        <v>0.04</v>
      </c>
      <c r="G71" s="155"/>
      <c r="H71" s="80"/>
      <c r="I71" s="81"/>
      <c r="J71" s="82"/>
      <c r="K71" s="156"/>
      <c r="L71" s="1"/>
    </row>
    <row r="72" spans="2:12" ht="24" x14ac:dyDescent="0.25">
      <c r="B72" s="1"/>
      <c r="C72" s="152" t="s">
        <v>19</v>
      </c>
      <c r="D72" s="153" t="s">
        <v>156</v>
      </c>
      <c r="E72" s="245" t="s">
        <v>75</v>
      </c>
      <c r="F72" s="154">
        <v>0.04</v>
      </c>
      <c r="G72" s="155"/>
      <c r="H72" s="80"/>
      <c r="I72" s="81"/>
      <c r="J72" s="82"/>
      <c r="K72" s="156"/>
      <c r="L72" s="1"/>
    </row>
    <row r="73" spans="2:12" ht="24" x14ac:dyDescent="0.25">
      <c r="B73" s="1"/>
      <c r="C73" s="152" t="s">
        <v>79</v>
      </c>
      <c r="D73" s="153" t="s">
        <v>213</v>
      </c>
      <c r="E73" s="245" t="s">
        <v>75</v>
      </c>
      <c r="F73" s="154">
        <v>0.04</v>
      </c>
      <c r="G73" s="155"/>
      <c r="H73" s="80"/>
      <c r="I73" s="81"/>
      <c r="J73" s="82"/>
      <c r="K73" s="156"/>
      <c r="L73" s="1"/>
    </row>
    <row r="74" spans="2:12" x14ac:dyDescent="0.25">
      <c r="B74" s="1"/>
      <c r="C74" s="157"/>
      <c r="D74" s="158"/>
      <c r="E74" s="159"/>
      <c r="F74" s="160"/>
      <c r="G74" s="111" t="s">
        <v>60</v>
      </c>
      <c r="H74" s="109">
        <f>SUM(H70:H73)</f>
        <v>0</v>
      </c>
      <c r="I74" s="124"/>
      <c r="J74" s="161"/>
      <c r="K74" s="162"/>
      <c r="L74" s="1"/>
    </row>
    <row r="75" spans="2:12" x14ac:dyDescent="0.25">
      <c r="B75" s="1"/>
      <c r="C75" s="157"/>
      <c r="D75" s="158"/>
      <c r="E75" s="159"/>
      <c r="F75" s="160"/>
      <c r="G75" s="163"/>
      <c r="H75" s="111"/>
      <c r="I75" s="124"/>
      <c r="J75" s="161"/>
      <c r="K75" s="162"/>
      <c r="L75" s="1"/>
    </row>
    <row r="76" spans="2:12" x14ac:dyDescent="0.25">
      <c r="B76" s="1"/>
      <c r="C76" s="164" t="s">
        <v>18</v>
      </c>
      <c r="D76" s="165" t="s">
        <v>61</v>
      </c>
      <c r="E76" s="79" t="s">
        <v>8</v>
      </c>
      <c r="F76" s="166"/>
      <c r="G76" s="80"/>
      <c r="H76" s="80"/>
      <c r="I76" s="167"/>
      <c r="J76" s="168"/>
      <c r="K76" s="169"/>
      <c r="L76" s="1"/>
    </row>
    <row r="77" spans="2:12" x14ac:dyDescent="0.25">
      <c r="B77" s="1"/>
      <c r="C77" s="152" t="s">
        <v>62</v>
      </c>
      <c r="D77" s="153" t="s">
        <v>97</v>
      </c>
      <c r="E77" s="79" t="s">
        <v>8</v>
      </c>
      <c r="F77" s="170"/>
      <c r="G77" s="155"/>
      <c r="H77" s="80"/>
      <c r="I77" s="81"/>
      <c r="J77" s="82"/>
      <c r="K77" s="156"/>
      <c r="L77" s="1"/>
    </row>
    <row r="78" spans="2:12" x14ac:dyDescent="0.25">
      <c r="B78" s="1"/>
      <c r="C78" s="152" t="s">
        <v>185</v>
      </c>
      <c r="D78" s="153" t="s">
        <v>155</v>
      </c>
      <c r="E78" s="79" t="s">
        <v>8</v>
      </c>
      <c r="F78" s="170"/>
      <c r="G78" s="155"/>
      <c r="H78" s="80"/>
      <c r="I78" s="81"/>
      <c r="J78" s="82"/>
      <c r="K78" s="156"/>
      <c r="L78" s="1"/>
    </row>
    <row r="79" spans="2:12" ht="24" x14ac:dyDescent="0.25">
      <c r="B79" s="1"/>
      <c r="C79" s="152" t="s">
        <v>186</v>
      </c>
      <c r="D79" s="153" t="s">
        <v>156</v>
      </c>
      <c r="E79" s="79" t="s">
        <v>8</v>
      </c>
      <c r="F79" s="170"/>
      <c r="G79" s="155"/>
      <c r="H79" s="80"/>
      <c r="I79" s="81"/>
      <c r="J79" s="82"/>
      <c r="K79" s="156"/>
      <c r="L79" s="1"/>
    </row>
    <row r="80" spans="2:12" ht="24" x14ac:dyDescent="0.25">
      <c r="B80" s="1"/>
      <c r="C80" s="152" t="s">
        <v>187</v>
      </c>
      <c r="D80" s="153" t="s">
        <v>213</v>
      </c>
      <c r="E80" s="79" t="s">
        <v>8</v>
      </c>
      <c r="F80" s="170"/>
      <c r="G80" s="155"/>
      <c r="H80" s="80"/>
      <c r="I80" s="81"/>
      <c r="J80" s="82"/>
      <c r="K80" s="156"/>
      <c r="L80" s="1"/>
    </row>
    <row r="81" spans="2:12" x14ac:dyDescent="0.25">
      <c r="B81" s="1"/>
      <c r="C81" s="157"/>
      <c r="D81" s="158"/>
      <c r="E81" s="159"/>
      <c r="F81" s="160"/>
      <c r="G81" s="111" t="s">
        <v>63</v>
      </c>
      <c r="H81" s="109">
        <f>SUM(H77:H80)</f>
        <v>0</v>
      </c>
      <c r="I81" s="124"/>
      <c r="J81" s="161"/>
      <c r="K81" s="162"/>
      <c r="L81" s="1"/>
    </row>
    <row r="82" spans="2:12" x14ac:dyDescent="0.25">
      <c r="B82" s="1"/>
      <c r="C82" s="157"/>
      <c r="D82" s="158"/>
      <c r="E82" s="159"/>
      <c r="F82" s="160"/>
      <c r="G82" s="163"/>
      <c r="H82" s="111"/>
      <c r="I82" s="124"/>
      <c r="J82" s="161"/>
      <c r="K82" s="162"/>
      <c r="L82" s="1"/>
    </row>
    <row r="83" spans="2:12" x14ac:dyDescent="0.25">
      <c r="B83" s="1"/>
      <c r="C83" s="164" t="s">
        <v>19</v>
      </c>
      <c r="D83" s="219" t="s">
        <v>100</v>
      </c>
      <c r="E83" s="79" t="s">
        <v>8</v>
      </c>
      <c r="F83" s="166"/>
      <c r="G83" s="80"/>
      <c r="H83" s="167"/>
      <c r="I83" s="167"/>
      <c r="J83" s="168"/>
      <c r="K83" s="169"/>
      <c r="L83" s="1"/>
    </row>
    <row r="84" spans="2:12" x14ac:dyDescent="0.25">
      <c r="B84" s="1"/>
      <c r="C84" s="152" t="s">
        <v>64</v>
      </c>
      <c r="D84" s="153" t="s">
        <v>97</v>
      </c>
      <c r="E84" s="79" t="s">
        <v>8</v>
      </c>
      <c r="F84" s="170"/>
      <c r="G84" s="155"/>
      <c r="H84" s="80"/>
      <c r="I84" s="81"/>
      <c r="J84" s="82"/>
      <c r="K84" s="156"/>
      <c r="L84" s="1"/>
    </row>
    <row r="85" spans="2:12" x14ac:dyDescent="0.25">
      <c r="B85" s="1"/>
      <c r="C85" s="152" t="s">
        <v>189</v>
      </c>
      <c r="D85" s="153" t="s">
        <v>155</v>
      </c>
      <c r="E85" s="79" t="s">
        <v>8</v>
      </c>
      <c r="F85" s="170"/>
      <c r="G85" s="155"/>
      <c r="H85" s="80"/>
      <c r="I85" s="81"/>
      <c r="J85" s="82"/>
      <c r="K85" s="156"/>
      <c r="L85" s="1"/>
    </row>
    <row r="86" spans="2:12" ht="24" x14ac:dyDescent="0.25">
      <c r="B86" s="1"/>
      <c r="C86" s="152" t="s">
        <v>190</v>
      </c>
      <c r="D86" s="153" t="s">
        <v>156</v>
      </c>
      <c r="E86" s="79" t="s">
        <v>8</v>
      </c>
      <c r="F86" s="170"/>
      <c r="G86" s="155"/>
      <c r="H86" s="80"/>
      <c r="I86" s="81"/>
      <c r="J86" s="82"/>
      <c r="K86" s="156"/>
      <c r="L86" s="1"/>
    </row>
    <row r="87" spans="2:12" ht="24" x14ac:dyDescent="0.25">
      <c r="B87" s="1"/>
      <c r="C87" s="152" t="s">
        <v>191</v>
      </c>
      <c r="D87" s="153" t="s">
        <v>213</v>
      </c>
      <c r="E87" s="79" t="s">
        <v>8</v>
      </c>
      <c r="F87" s="170"/>
      <c r="G87" s="155"/>
      <c r="H87" s="80"/>
      <c r="I87" s="81"/>
      <c r="J87" s="82"/>
      <c r="K87" s="156"/>
      <c r="L87" s="1"/>
    </row>
    <row r="88" spans="2:12" x14ac:dyDescent="0.25">
      <c r="B88" s="1"/>
      <c r="C88" s="157"/>
      <c r="D88" s="158"/>
      <c r="E88" s="159"/>
      <c r="F88" s="160"/>
      <c r="G88" s="111" t="s">
        <v>65</v>
      </c>
      <c r="H88" s="111">
        <f>SUM(H84:H87)</f>
        <v>0</v>
      </c>
      <c r="I88" s="124"/>
      <c r="J88" s="161"/>
      <c r="K88" s="162"/>
      <c r="L88" s="1"/>
    </row>
    <row r="89" spans="2:12" x14ac:dyDescent="0.25">
      <c r="B89" s="1"/>
      <c r="C89" s="157"/>
      <c r="D89" s="158"/>
      <c r="E89" s="159"/>
      <c r="F89" s="160"/>
      <c r="G89" s="111"/>
      <c r="H89" s="111"/>
      <c r="I89" s="124"/>
      <c r="J89" s="161"/>
      <c r="K89" s="162"/>
      <c r="L89" s="1"/>
    </row>
    <row r="90" spans="2:12" x14ac:dyDescent="0.25">
      <c r="B90" s="1"/>
      <c r="C90" s="28" t="s">
        <v>20</v>
      </c>
      <c r="D90" s="108" t="s">
        <v>25</v>
      </c>
      <c r="E90" s="108"/>
      <c r="F90" s="108"/>
      <c r="G90" s="108"/>
      <c r="H90" s="29"/>
      <c r="I90" s="108"/>
      <c r="J90" s="108"/>
      <c r="K90" s="108"/>
      <c r="L90" s="1"/>
    </row>
    <row r="91" spans="2:12" x14ac:dyDescent="0.25">
      <c r="B91" s="1"/>
      <c r="C91" s="152" t="s">
        <v>21</v>
      </c>
      <c r="D91" s="153"/>
      <c r="E91" s="218"/>
      <c r="F91" s="154"/>
      <c r="G91" s="155"/>
      <c r="H91" s="80">
        <f>G91*F91</f>
        <v>0</v>
      </c>
      <c r="I91" s="81"/>
      <c r="J91" s="82"/>
      <c r="K91" s="156"/>
      <c r="L91" s="1"/>
    </row>
    <row r="92" spans="2:12" x14ac:dyDescent="0.25">
      <c r="B92" s="1"/>
      <c r="C92" s="171"/>
      <c r="D92" s="171"/>
      <c r="E92" s="171"/>
      <c r="F92" s="171"/>
      <c r="G92" s="111" t="s">
        <v>66</v>
      </c>
      <c r="H92" s="111">
        <f>SUM(H91:H91)</f>
        <v>0</v>
      </c>
      <c r="I92" s="89"/>
      <c r="J92" s="89"/>
      <c r="K92" s="172"/>
      <c r="L92" s="1"/>
    </row>
    <row r="93" spans="2:12" x14ac:dyDescent="0.25">
      <c r="B93" s="1"/>
      <c r="C93" s="271"/>
      <c r="D93" s="271"/>
      <c r="E93" s="271"/>
      <c r="F93" s="271"/>
      <c r="G93" s="271"/>
      <c r="H93" s="271"/>
      <c r="I93" s="271"/>
      <c r="J93" s="271"/>
      <c r="K93" s="271"/>
      <c r="L93" s="1"/>
    </row>
    <row r="94" spans="2:12" x14ac:dyDescent="0.25">
      <c r="B94" s="1"/>
      <c r="C94" s="28" t="s">
        <v>9</v>
      </c>
      <c r="D94" s="31" t="s">
        <v>24</v>
      </c>
      <c r="E94" s="108"/>
      <c r="F94" s="108"/>
      <c r="G94" s="108"/>
      <c r="H94" s="29"/>
      <c r="I94" s="108"/>
      <c r="J94" s="108"/>
      <c r="K94" s="108"/>
      <c r="L94" s="1"/>
    </row>
    <row r="95" spans="2:12" ht="24" x14ac:dyDescent="0.25">
      <c r="B95" s="1"/>
      <c r="C95" s="152" t="s">
        <v>28</v>
      </c>
      <c r="D95" s="153" t="s">
        <v>162</v>
      </c>
      <c r="E95" s="245" t="s">
        <v>81</v>
      </c>
      <c r="F95" s="154">
        <v>4</v>
      </c>
      <c r="G95" s="155"/>
      <c r="H95" s="80"/>
      <c r="I95" s="81"/>
      <c r="J95" s="82"/>
      <c r="K95" s="153"/>
      <c r="L95" s="1"/>
    </row>
    <row r="96" spans="2:12" x14ac:dyDescent="0.25">
      <c r="B96" s="1"/>
      <c r="C96" s="57"/>
      <c r="D96" s="163"/>
      <c r="E96" s="173"/>
      <c r="F96" s="173"/>
      <c r="G96" s="111" t="s">
        <v>67</v>
      </c>
      <c r="H96" s="111">
        <f>SUM(H95:H95)</f>
        <v>0</v>
      </c>
      <c r="I96" s="174"/>
      <c r="J96" s="174"/>
      <c r="K96" s="175"/>
      <c r="L96" s="1"/>
    </row>
    <row r="97" spans="2:12" x14ac:dyDescent="0.25">
      <c r="B97" s="1"/>
      <c r="C97" s="176"/>
      <c r="D97" s="176"/>
      <c r="E97" s="176"/>
      <c r="F97" s="176"/>
      <c r="G97" s="176"/>
      <c r="H97" s="177"/>
      <c r="I97" s="176"/>
      <c r="J97" s="178"/>
      <c r="K97" s="179"/>
      <c r="L97" s="1"/>
    </row>
    <row r="98" spans="2:12" x14ac:dyDescent="0.25">
      <c r="B98" s="1"/>
      <c r="C98" s="176"/>
      <c r="D98" s="157"/>
      <c r="E98" s="158"/>
      <c r="F98" s="159"/>
      <c r="G98" s="160"/>
      <c r="H98" s="111"/>
      <c r="I98" s="111"/>
      <c r="J98" s="124"/>
      <c r="K98" s="161"/>
      <c r="L98" s="1"/>
    </row>
    <row r="99" spans="2:12" x14ac:dyDescent="0.25">
      <c r="B99" s="1"/>
      <c r="C99" s="157"/>
      <c r="D99" s="158"/>
      <c r="E99" s="272" t="s">
        <v>68</v>
      </c>
      <c r="F99" s="272"/>
      <c r="G99" s="272"/>
      <c r="H99" s="111">
        <f>H74+H81+H88+H92+H96</f>
        <v>0</v>
      </c>
      <c r="I99" s="124"/>
      <c r="J99" s="161"/>
      <c r="K99" s="162"/>
      <c r="L99" s="1"/>
    </row>
    <row r="100" spans="2:12" ht="26.25" customHeight="1" x14ac:dyDescent="0.25">
      <c r="B100" s="1"/>
      <c r="C100" s="157"/>
      <c r="D100" s="158"/>
      <c r="E100" s="159"/>
      <c r="F100" s="160"/>
      <c r="G100" s="111" t="s">
        <v>69</v>
      </c>
      <c r="H100" s="111">
        <f>TRUNC((H74+H81+H88)*'BDI-Consultoria'!J33,2)</f>
        <v>0</v>
      </c>
      <c r="I100" s="273"/>
      <c r="J100" s="273"/>
      <c r="K100" s="273"/>
      <c r="L100" s="1"/>
    </row>
    <row r="101" spans="2:12" x14ac:dyDescent="0.25">
      <c r="B101" s="1"/>
      <c r="C101" s="26"/>
      <c r="D101" s="26"/>
      <c r="E101" s="26"/>
      <c r="F101" s="26"/>
      <c r="G101" s="112" t="s">
        <v>70</v>
      </c>
      <c r="H101" s="112">
        <f>TRUNC(H99+H100,2)</f>
        <v>0</v>
      </c>
      <c r="I101" s="26"/>
      <c r="J101" s="26"/>
      <c r="K101" s="26"/>
      <c r="L101" s="1"/>
    </row>
    <row r="102" spans="2:12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10"/>
    </row>
    <row r="103" spans="2:12" ht="23.25" customHeight="1" x14ac:dyDescent="0.25">
      <c r="B103" s="1"/>
      <c r="C103" s="25"/>
      <c r="D103" s="277" t="s">
        <v>203</v>
      </c>
      <c r="E103" s="277"/>
      <c r="F103" s="277"/>
      <c r="G103" s="277"/>
      <c r="H103" s="277"/>
      <c r="I103" s="26"/>
      <c r="J103" s="180"/>
      <c r="K103" s="240" t="s">
        <v>81</v>
      </c>
      <c r="L103" s="110"/>
    </row>
    <row r="104" spans="2:12" ht="15.75" thickBot="1" x14ac:dyDescent="0.3">
      <c r="B104" s="1"/>
      <c r="C104" s="181" t="s">
        <v>5</v>
      </c>
      <c r="D104" s="181" t="s">
        <v>2</v>
      </c>
      <c r="E104" s="181" t="s">
        <v>3</v>
      </c>
      <c r="F104" s="181" t="s">
        <v>6</v>
      </c>
      <c r="G104" s="182" t="s">
        <v>4</v>
      </c>
      <c r="H104" s="182" t="s">
        <v>7</v>
      </c>
      <c r="I104" s="183" t="s">
        <v>8</v>
      </c>
      <c r="J104" s="278" t="s">
        <v>59</v>
      </c>
      <c r="K104" s="279"/>
      <c r="L104" s="110"/>
    </row>
    <row r="105" spans="2:12" ht="15.75" thickTop="1" x14ac:dyDescent="0.25">
      <c r="B105" s="1"/>
      <c r="C105" s="79" t="s">
        <v>1</v>
      </c>
      <c r="D105" s="241" t="s">
        <v>16</v>
      </c>
      <c r="E105" s="242"/>
      <c r="F105" s="107"/>
      <c r="G105" s="107"/>
      <c r="H105" s="80"/>
      <c r="I105" s="81"/>
      <c r="J105" s="82"/>
      <c r="K105" s="83"/>
      <c r="L105" s="110"/>
    </row>
    <row r="106" spans="2:12" x14ac:dyDescent="0.25">
      <c r="B106" s="1"/>
      <c r="C106" s="152" t="s">
        <v>17</v>
      </c>
      <c r="D106" s="153" t="s">
        <v>95</v>
      </c>
      <c r="E106" s="242" t="s">
        <v>75</v>
      </c>
      <c r="F106" s="154">
        <v>1</v>
      </c>
      <c r="G106" s="155"/>
      <c r="H106" s="80"/>
      <c r="I106" s="81"/>
      <c r="J106" s="82"/>
      <c r="K106" s="156"/>
      <c r="L106" s="110"/>
    </row>
    <row r="107" spans="2:12" x14ac:dyDescent="0.25">
      <c r="B107" s="1"/>
      <c r="C107" s="152" t="s">
        <v>18</v>
      </c>
      <c r="D107" s="153" t="s">
        <v>152</v>
      </c>
      <c r="E107" s="242" t="s">
        <v>75</v>
      </c>
      <c r="F107" s="154">
        <v>1</v>
      </c>
      <c r="G107" s="155"/>
      <c r="H107" s="80"/>
      <c r="I107" s="81"/>
      <c r="J107" s="82"/>
      <c r="K107" s="156"/>
      <c r="L107" s="110"/>
    </row>
    <row r="108" spans="2:12" x14ac:dyDescent="0.25">
      <c r="B108" s="1"/>
      <c r="C108" s="152" t="s">
        <v>19</v>
      </c>
      <c r="D108" s="153" t="s">
        <v>157</v>
      </c>
      <c r="E108" s="242" t="s">
        <v>75</v>
      </c>
      <c r="F108" s="154">
        <v>1</v>
      </c>
      <c r="G108" s="155"/>
      <c r="H108" s="80"/>
      <c r="I108" s="81"/>
      <c r="J108" s="82"/>
      <c r="K108" s="156"/>
      <c r="L108" s="110"/>
    </row>
    <row r="109" spans="2:12" x14ac:dyDescent="0.25">
      <c r="B109" s="1"/>
      <c r="C109" s="152" t="s">
        <v>79</v>
      </c>
      <c r="D109" s="153" t="s">
        <v>153</v>
      </c>
      <c r="E109" s="242" t="s">
        <v>75</v>
      </c>
      <c r="F109" s="154">
        <v>1</v>
      </c>
      <c r="G109" s="155"/>
      <c r="H109" s="80"/>
      <c r="I109" s="81"/>
      <c r="J109" s="82"/>
      <c r="K109" s="156"/>
      <c r="L109" s="110"/>
    </row>
    <row r="110" spans="2:12" x14ac:dyDescent="0.25">
      <c r="B110" s="1"/>
      <c r="C110" s="152" t="s">
        <v>80</v>
      </c>
      <c r="D110" s="153" t="s">
        <v>154</v>
      </c>
      <c r="E110" s="242" t="s">
        <v>75</v>
      </c>
      <c r="F110" s="154">
        <v>1</v>
      </c>
      <c r="G110" s="155"/>
      <c r="H110" s="80"/>
      <c r="I110" s="81"/>
      <c r="J110" s="82"/>
      <c r="K110" s="156"/>
      <c r="L110" s="110"/>
    </row>
    <row r="111" spans="2:12" x14ac:dyDescent="0.25">
      <c r="B111" s="1"/>
      <c r="C111" s="152" t="s">
        <v>159</v>
      </c>
      <c r="D111" s="153" t="s">
        <v>96</v>
      </c>
      <c r="E111" s="242" t="s">
        <v>75</v>
      </c>
      <c r="F111" s="154">
        <v>1</v>
      </c>
      <c r="G111" s="155"/>
      <c r="H111" s="80"/>
      <c r="I111" s="81"/>
      <c r="J111" s="82"/>
      <c r="K111" s="156"/>
      <c r="L111" s="110"/>
    </row>
    <row r="112" spans="2:12" x14ac:dyDescent="0.25">
      <c r="B112" s="1"/>
      <c r="C112" s="152" t="s">
        <v>160</v>
      </c>
      <c r="D112" s="251" t="s">
        <v>319</v>
      </c>
      <c r="E112" s="242" t="s">
        <v>75</v>
      </c>
      <c r="F112" s="154">
        <v>1</v>
      </c>
      <c r="G112" s="155"/>
      <c r="H112" s="80"/>
      <c r="I112" s="81"/>
      <c r="J112" s="82"/>
      <c r="K112" s="156"/>
      <c r="L112" s="110"/>
    </row>
    <row r="113" spans="2:12" x14ac:dyDescent="0.25">
      <c r="B113" s="1"/>
      <c r="C113" s="157"/>
      <c r="D113" s="158"/>
      <c r="E113" s="159"/>
      <c r="F113" s="160"/>
      <c r="G113" s="111" t="s">
        <v>60</v>
      </c>
      <c r="H113" s="109">
        <f>SUM(H106:H112)</f>
        <v>0</v>
      </c>
      <c r="I113" s="124"/>
      <c r="J113" s="161"/>
      <c r="K113" s="162"/>
      <c r="L113" s="110"/>
    </row>
    <row r="114" spans="2:12" x14ac:dyDescent="0.25">
      <c r="B114" s="1"/>
      <c r="C114" s="157"/>
      <c r="D114" s="158"/>
      <c r="E114" s="159"/>
      <c r="F114" s="160"/>
      <c r="G114" s="163"/>
      <c r="H114" s="111"/>
      <c r="I114" s="124"/>
      <c r="J114" s="161"/>
      <c r="K114" s="162"/>
      <c r="L114" s="110"/>
    </row>
    <row r="115" spans="2:12" x14ac:dyDescent="0.25">
      <c r="B115" s="1"/>
      <c r="C115" s="164" t="s">
        <v>18</v>
      </c>
      <c r="D115" s="165" t="s">
        <v>61</v>
      </c>
      <c r="E115" s="79" t="s">
        <v>8</v>
      </c>
      <c r="F115" s="166"/>
      <c r="G115" s="80"/>
      <c r="H115" s="80"/>
      <c r="I115" s="167"/>
      <c r="J115" s="168"/>
      <c r="K115" s="169"/>
      <c r="L115" s="110"/>
    </row>
    <row r="116" spans="2:12" x14ac:dyDescent="0.25">
      <c r="B116" s="1"/>
      <c r="C116" s="152" t="s">
        <v>62</v>
      </c>
      <c r="D116" s="153" t="s">
        <v>95</v>
      </c>
      <c r="E116" s="79" t="s">
        <v>8</v>
      </c>
      <c r="F116" s="170"/>
      <c r="G116" s="155"/>
      <c r="H116" s="80"/>
      <c r="I116" s="81"/>
      <c r="J116" s="82"/>
      <c r="K116" s="156"/>
      <c r="L116" s="110"/>
    </row>
    <row r="117" spans="2:12" x14ac:dyDescent="0.25">
      <c r="B117" s="1"/>
      <c r="C117" s="152" t="s">
        <v>185</v>
      </c>
      <c r="D117" s="153" t="s">
        <v>152</v>
      </c>
      <c r="E117" s="79" t="s">
        <v>8</v>
      </c>
      <c r="F117" s="170"/>
      <c r="G117" s="155"/>
      <c r="H117" s="80"/>
      <c r="I117" s="81"/>
      <c r="J117" s="82"/>
      <c r="K117" s="156"/>
      <c r="L117" s="110"/>
    </row>
    <row r="118" spans="2:12" x14ac:dyDescent="0.25">
      <c r="B118" s="1"/>
      <c r="C118" s="152" t="s">
        <v>186</v>
      </c>
      <c r="D118" s="153" t="s">
        <v>157</v>
      </c>
      <c r="E118" s="79" t="s">
        <v>8</v>
      </c>
      <c r="F118" s="170"/>
      <c r="G118" s="155"/>
      <c r="H118" s="80"/>
      <c r="I118" s="81"/>
      <c r="J118" s="82"/>
      <c r="K118" s="156"/>
      <c r="L118" s="110"/>
    </row>
    <row r="119" spans="2:12" x14ac:dyDescent="0.25">
      <c r="B119" s="1"/>
      <c r="C119" s="152" t="s">
        <v>187</v>
      </c>
      <c r="D119" s="153" t="s">
        <v>153</v>
      </c>
      <c r="E119" s="79" t="s">
        <v>8</v>
      </c>
      <c r="F119" s="170"/>
      <c r="G119" s="155"/>
      <c r="H119" s="80"/>
      <c r="I119" s="81"/>
      <c r="J119" s="82"/>
      <c r="K119" s="156"/>
      <c r="L119" s="110"/>
    </row>
    <row r="120" spans="2:12" x14ac:dyDescent="0.25">
      <c r="B120" s="1"/>
      <c r="C120" s="152" t="s">
        <v>188</v>
      </c>
      <c r="D120" s="153" t="s">
        <v>154</v>
      </c>
      <c r="E120" s="79" t="s">
        <v>8</v>
      </c>
      <c r="F120" s="170"/>
      <c r="G120" s="155"/>
      <c r="H120" s="80"/>
      <c r="I120" s="81"/>
      <c r="J120" s="82"/>
      <c r="K120" s="156"/>
      <c r="L120" s="110"/>
    </row>
    <row r="121" spans="2:12" x14ac:dyDescent="0.25">
      <c r="B121" s="1"/>
      <c r="C121" s="152" t="s">
        <v>197</v>
      </c>
      <c r="D121" s="153" t="s">
        <v>96</v>
      </c>
      <c r="E121" s="79" t="s">
        <v>8</v>
      </c>
      <c r="F121" s="170"/>
      <c r="G121" s="155"/>
      <c r="H121" s="80"/>
      <c r="I121" s="81"/>
      <c r="J121" s="82"/>
      <c r="K121" s="156"/>
      <c r="L121" s="110"/>
    </row>
    <row r="122" spans="2:12" x14ac:dyDescent="0.25">
      <c r="B122" s="1"/>
      <c r="C122" s="152" t="s">
        <v>198</v>
      </c>
      <c r="D122" s="251" t="s">
        <v>319</v>
      </c>
      <c r="E122" s="79" t="s">
        <v>8</v>
      </c>
      <c r="F122" s="170"/>
      <c r="G122" s="155"/>
      <c r="H122" s="80"/>
      <c r="I122" s="81"/>
      <c r="J122" s="82"/>
      <c r="K122" s="156"/>
      <c r="L122" s="110"/>
    </row>
    <row r="123" spans="2:12" x14ac:dyDescent="0.25">
      <c r="B123" s="1"/>
      <c r="C123" s="157"/>
      <c r="D123" s="158"/>
      <c r="E123" s="159"/>
      <c r="F123" s="160"/>
      <c r="G123" s="111" t="s">
        <v>63</v>
      </c>
      <c r="H123" s="109">
        <f>SUM(H116:H122)</f>
        <v>0</v>
      </c>
      <c r="I123" s="124"/>
      <c r="J123" s="161"/>
      <c r="K123" s="162"/>
      <c r="L123" s="110"/>
    </row>
    <row r="124" spans="2:12" x14ac:dyDescent="0.25">
      <c r="B124" s="1"/>
      <c r="C124" s="157"/>
      <c r="D124" s="158"/>
      <c r="E124" s="159"/>
      <c r="F124" s="160"/>
      <c r="G124" s="163"/>
      <c r="H124" s="111"/>
      <c r="I124" s="124"/>
      <c r="J124" s="161"/>
      <c r="K124" s="162"/>
      <c r="L124" s="110"/>
    </row>
    <row r="125" spans="2:12" x14ac:dyDescent="0.25">
      <c r="B125" s="1"/>
      <c r="C125" s="164" t="s">
        <v>19</v>
      </c>
      <c r="D125" s="241" t="s">
        <v>100</v>
      </c>
      <c r="E125" s="79" t="s">
        <v>8</v>
      </c>
      <c r="F125" s="166"/>
      <c r="G125" s="80"/>
      <c r="H125" s="167"/>
      <c r="I125" s="167"/>
      <c r="J125" s="168"/>
      <c r="K125" s="169"/>
      <c r="L125" s="110"/>
    </row>
    <row r="126" spans="2:12" x14ac:dyDescent="0.25">
      <c r="B126" s="1"/>
      <c r="C126" s="152" t="s">
        <v>64</v>
      </c>
      <c r="D126" s="153" t="s">
        <v>95</v>
      </c>
      <c r="E126" s="79" t="s">
        <v>8</v>
      </c>
      <c r="F126" s="170"/>
      <c r="G126" s="155"/>
      <c r="H126" s="80"/>
      <c r="I126" s="81"/>
      <c r="J126" s="82"/>
      <c r="K126" s="156"/>
      <c r="L126" s="110"/>
    </row>
    <row r="127" spans="2:12" x14ac:dyDescent="0.25">
      <c r="B127" s="1"/>
      <c r="C127" s="152" t="s">
        <v>189</v>
      </c>
      <c r="D127" s="153" t="s">
        <v>152</v>
      </c>
      <c r="E127" s="79" t="s">
        <v>8</v>
      </c>
      <c r="F127" s="170"/>
      <c r="G127" s="155"/>
      <c r="H127" s="80"/>
      <c r="I127" s="81"/>
      <c r="J127" s="82"/>
      <c r="K127" s="156"/>
      <c r="L127" s="110"/>
    </row>
    <row r="128" spans="2:12" x14ac:dyDescent="0.25">
      <c r="B128" s="1"/>
      <c r="C128" s="152" t="s">
        <v>190</v>
      </c>
      <c r="D128" s="153" t="s">
        <v>157</v>
      </c>
      <c r="E128" s="79" t="s">
        <v>8</v>
      </c>
      <c r="F128" s="170"/>
      <c r="G128" s="155"/>
      <c r="H128" s="80"/>
      <c r="I128" s="81"/>
      <c r="J128" s="82"/>
      <c r="K128" s="156"/>
      <c r="L128" s="110"/>
    </row>
    <row r="129" spans="2:12" x14ac:dyDescent="0.25">
      <c r="B129" s="1"/>
      <c r="C129" s="152" t="s">
        <v>191</v>
      </c>
      <c r="D129" s="153" t="s">
        <v>153</v>
      </c>
      <c r="E129" s="79" t="s">
        <v>8</v>
      </c>
      <c r="F129" s="170"/>
      <c r="G129" s="155"/>
      <c r="H129" s="80"/>
      <c r="I129" s="81"/>
      <c r="J129" s="82"/>
      <c r="K129" s="156"/>
      <c r="L129" s="110"/>
    </row>
    <row r="130" spans="2:12" x14ac:dyDescent="0.25">
      <c r="B130" s="1"/>
      <c r="C130" s="152" t="s">
        <v>192</v>
      </c>
      <c r="D130" s="153" t="s">
        <v>154</v>
      </c>
      <c r="E130" s="79" t="s">
        <v>8</v>
      </c>
      <c r="F130" s="170"/>
      <c r="G130" s="155"/>
      <c r="H130" s="80"/>
      <c r="I130" s="81"/>
      <c r="J130" s="82"/>
      <c r="K130" s="156"/>
      <c r="L130" s="110"/>
    </row>
    <row r="131" spans="2:12" x14ac:dyDescent="0.25">
      <c r="B131" s="1"/>
      <c r="C131" s="152" t="s">
        <v>200</v>
      </c>
      <c r="D131" s="153" t="s">
        <v>96</v>
      </c>
      <c r="E131" s="79" t="s">
        <v>8</v>
      </c>
      <c r="F131" s="170"/>
      <c r="G131" s="155"/>
      <c r="H131" s="80"/>
      <c r="I131" s="81"/>
      <c r="J131" s="82"/>
      <c r="K131" s="156"/>
      <c r="L131" s="110"/>
    </row>
    <row r="132" spans="2:12" x14ac:dyDescent="0.25">
      <c r="B132" s="1"/>
      <c r="C132" s="152" t="s">
        <v>201</v>
      </c>
      <c r="D132" s="251" t="s">
        <v>319</v>
      </c>
      <c r="E132" s="79" t="s">
        <v>8</v>
      </c>
      <c r="F132" s="170"/>
      <c r="G132" s="155"/>
      <c r="H132" s="80"/>
      <c r="I132" s="81"/>
      <c r="J132" s="82"/>
      <c r="K132" s="156"/>
      <c r="L132" s="110"/>
    </row>
    <row r="133" spans="2:12" x14ac:dyDescent="0.25">
      <c r="B133" s="1"/>
      <c r="C133" s="157"/>
      <c r="D133" s="158"/>
      <c r="E133" s="159"/>
      <c r="F133" s="160"/>
      <c r="G133" s="111" t="s">
        <v>65</v>
      </c>
      <c r="H133" s="111">
        <f>SUM(H126:H132)</f>
        <v>0</v>
      </c>
      <c r="I133" s="124"/>
      <c r="J133" s="161"/>
      <c r="K133" s="162"/>
      <c r="L133" s="110"/>
    </row>
    <row r="134" spans="2:12" x14ac:dyDescent="0.25">
      <c r="B134" s="1"/>
      <c r="C134" s="157"/>
      <c r="D134" s="158"/>
      <c r="E134" s="159"/>
      <c r="F134" s="160"/>
      <c r="G134" s="111"/>
      <c r="H134" s="111"/>
      <c r="I134" s="124"/>
      <c r="J134" s="161"/>
      <c r="K134" s="162"/>
      <c r="L134" s="110"/>
    </row>
    <row r="135" spans="2:12" x14ac:dyDescent="0.25">
      <c r="B135" s="1"/>
      <c r="C135" s="28" t="s">
        <v>20</v>
      </c>
      <c r="D135" s="108" t="s">
        <v>25</v>
      </c>
      <c r="E135" s="108"/>
      <c r="F135" s="108"/>
      <c r="G135" s="108"/>
      <c r="H135" s="29"/>
      <c r="I135" s="108"/>
      <c r="J135" s="108"/>
      <c r="K135" s="108"/>
      <c r="L135" s="110"/>
    </row>
    <row r="136" spans="2:12" x14ac:dyDescent="0.25">
      <c r="B136" s="1"/>
      <c r="C136" s="284" t="s">
        <v>21</v>
      </c>
      <c r="D136" s="280" t="s">
        <v>204</v>
      </c>
      <c r="E136" s="242" t="s">
        <v>91</v>
      </c>
      <c r="F136" s="154">
        <v>66</v>
      </c>
      <c r="G136" s="155"/>
      <c r="H136" s="80"/>
      <c r="I136" s="81"/>
      <c r="J136" s="82"/>
      <c r="K136" s="156"/>
      <c r="L136" s="110"/>
    </row>
    <row r="137" spans="2:12" x14ac:dyDescent="0.25">
      <c r="B137" s="1"/>
      <c r="C137" s="285"/>
      <c r="D137" s="281"/>
      <c r="E137" s="242" t="s">
        <v>172</v>
      </c>
      <c r="F137" s="154">
        <v>116.49</v>
      </c>
      <c r="G137" s="155"/>
      <c r="H137" s="80"/>
      <c r="I137" s="81"/>
      <c r="J137" s="82"/>
      <c r="K137" s="156"/>
      <c r="L137" s="110"/>
    </row>
    <row r="138" spans="2:12" ht="60" x14ac:dyDescent="0.25">
      <c r="B138" s="1"/>
      <c r="C138" s="152" t="s">
        <v>22</v>
      </c>
      <c r="D138" s="153" t="s">
        <v>174</v>
      </c>
      <c r="E138" s="242" t="s">
        <v>75</v>
      </c>
      <c r="F138" s="154">
        <v>1</v>
      </c>
      <c r="G138" s="154"/>
      <c r="H138" s="80"/>
      <c r="I138" s="81"/>
      <c r="J138" s="82"/>
      <c r="K138" s="156"/>
      <c r="L138" s="110"/>
    </row>
    <row r="139" spans="2:12" ht="48" x14ac:dyDescent="0.25">
      <c r="B139" s="1"/>
      <c r="C139" s="152" t="s">
        <v>23</v>
      </c>
      <c r="D139" s="153" t="s">
        <v>175</v>
      </c>
      <c r="E139" s="242" t="s">
        <v>75</v>
      </c>
      <c r="F139" s="154">
        <v>1</v>
      </c>
      <c r="G139" s="154"/>
      <c r="H139" s="80"/>
      <c r="I139" s="81"/>
      <c r="J139" s="82"/>
      <c r="K139" s="156"/>
      <c r="L139" s="110"/>
    </row>
    <row r="140" spans="2:12" ht="24" x14ac:dyDescent="0.25">
      <c r="B140" s="1"/>
      <c r="C140" s="152" t="s">
        <v>84</v>
      </c>
      <c r="D140" s="153" t="s">
        <v>193</v>
      </c>
      <c r="E140" s="242" t="s">
        <v>176</v>
      </c>
      <c r="F140" s="154">
        <f>1*33</f>
        <v>33</v>
      </c>
      <c r="G140" s="154"/>
      <c r="H140" s="80"/>
      <c r="I140" s="81"/>
      <c r="J140" s="82"/>
      <c r="K140" s="153"/>
      <c r="L140" s="110"/>
    </row>
    <row r="141" spans="2:12" ht="24" x14ac:dyDescent="0.25">
      <c r="B141" s="1"/>
      <c r="C141" s="152" t="s">
        <v>85</v>
      </c>
      <c r="D141" s="153" t="s">
        <v>205</v>
      </c>
      <c r="E141" s="242" t="s">
        <v>75</v>
      </c>
      <c r="F141" s="154">
        <v>1</v>
      </c>
      <c r="G141" s="155"/>
      <c r="H141" s="80"/>
      <c r="I141" s="81"/>
      <c r="J141" s="82"/>
      <c r="K141" s="156"/>
      <c r="L141" s="110"/>
    </row>
    <row r="142" spans="2:12" x14ac:dyDescent="0.25">
      <c r="B142" s="1"/>
      <c r="C142" s="284" t="s">
        <v>182</v>
      </c>
      <c r="D142" s="282" t="s">
        <v>169</v>
      </c>
      <c r="E142" s="242" t="s">
        <v>91</v>
      </c>
      <c r="F142" s="154">
        <v>44</v>
      </c>
      <c r="G142" s="233"/>
      <c r="H142" s="80"/>
      <c r="I142" s="81"/>
      <c r="J142" s="82"/>
      <c r="K142" s="156"/>
      <c r="L142" s="110"/>
    </row>
    <row r="143" spans="2:12" x14ac:dyDescent="0.25">
      <c r="B143" s="1"/>
      <c r="C143" s="285"/>
      <c r="D143" s="283"/>
      <c r="E143" s="242" t="s">
        <v>172</v>
      </c>
      <c r="F143" s="154">
        <v>116.49</v>
      </c>
      <c r="G143" s="233"/>
      <c r="H143" s="80"/>
      <c r="I143" s="81"/>
      <c r="J143" s="82"/>
      <c r="K143" s="156"/>
      <c r="L143" s="110"/>
    </row>
    <row r="144" spans="2:12" x14ac:dyDescent="0.25">
      <c r="B144" s="1"/>
      <c r="C144" s="171"/>
      <c r="D144" s="171"/>
      <c r="E144" s="171"/>
      <c r="F144" s="171"/>
      <c r="G144" s="111" t="s">
        <v>66</v>
      </c>
      <c r="H144" s="111">
        <f>SUM(H136:H143)</f>
        <v>0</v>
      </c>
      <c r="I144" s="89"/>
      <c r="J144" s="89"/>
      <c r="K144" s="172"/>
      <c r="L144" s="110"/>
    </row>
    <row r="145" spans="2:12" x14ac:dyDescent="0.25">
      <c r="B145" s="1"/>
      <c r="C145" s="271"/>
      <c r="D145" s="271"/>
      <c r="E145" s="271"/>
      <c r="F145" s="271"/>
      <c r="G145" s="271"/>
      <c r="H145" s="271"/>
      <c r="I145" s="271"/>
      <c r="J145" s="271"/>
      <c r="K145" s="271"/>
      <c r="L145" s="110"/>
    </row>
    <row r="146" spans="2:12" x14ac:dyDescent="0.25">
      <c r="B146" s="1"/>
      <c r="C146" s="28" t="s">
        <v>9</v>
      </c>
      <c r="D146" s="31" t="s">
        <v>24</v>
      </c>
      <c r="E146" s="108"/>
      <c r="F146" s="108"/>
      <c r="G146" s="108"/>
      <c r="H146" s="29"/>
      <c r="I146" s="108"/>
      <c r="J146" s="108"/>
      <c r="K146" s="108"/>
      <c r="L146" s="110"/>
    </row>
    <row r="147" spans="2:12" ht="24" x14ac:dyDescent="0.25">
      <c r="B147" s="1"/>
      <c r="C147" s="152" t="s">
        <v>28</v>
      </c>
      <c r="D147" s="153" t="s">
        <v>103</v>
      </c>
      <c r="E147" s="242" t="s">
        <v>101</v>
      </c>
      <c r="F147" s="154">
        <v>5</v>
      </c>
      <c r="G147" s="155"/>
      <c r="H147" s="80"/>
      <c r="I147" s="81"/>
      <c r="J147" s="82"/>
      <c r="K147" s="153"/>
      <c r="L147" s="110"/>
    </row>
    <row r="148" spans="2:12" ht="24" x14ac:dyDescent="0.25">
      <c r="B148" s="1"/>
      <c r="C148" s="152" t="s">
        <v>29</v>
      </c>
      <c r="D148" s="153" t="s">
        <v>102</v>
      </c>
      <c r="E148" s="242" t="s">
        <v>101</v>
      </c>
      <c r="F148" s="154">
        <v>5</v>
      </c>
      <c r="G148" s="155"/>
      <c r="H148" s="80"/>
      <c r="I148" s="81"/>
      <c r="J148" s="82"/>
      <c r="K148" s="156"/>
      <c r="L148" s="110"/>
    </row>
    <row r="149" spans="2:12" ht="24" x14ac:dyDescent="0.25">
      <c r="B149" s="1"/>
      <c r="C149" s="152" t="s">
        <v>30</v>
      </c>
      <c r="D149" s="153" t="s">
        <v>177</v>
      </c>
      <c r="E149" s="242" t="s">
        <v>101</v>
      </c>
      <c r="F149" s="154">
        <v>1</v>
      </c>
      <c r="G149" s="155"/>
      <c r="H149" s="80"/>
      <c r="I149" s="81"/>
      <c r="J149" s="82"/>
      <c r="K149" s="153"/>
      <c r="L149" s="110"/>
    </row>
    <row r="150" spans="2:12" ht="24" x14ac:dyDescent="0.25">
      <c r="B150" s="1"/>
      <c r="C150" s="152" t="s">
        <v>76</v>
      </c>
      <c r="D150" s="153" t="s">
        <v>178</v>
      </c>
      <c r="E150" s="242" t="s">
        <v>101</v>
      </c>
      <c r="F150" s="154">
        <v>1</v>
      </c>
      <c r="G150" s="155"/>
      <c r="H150" s="80"/>
      <c r="I150" s="81"/>
      <c r="J150" s="82"/>
      <c r="K150" s="156"/>
      <c r="L150" s="110"/>
    </row>
    <row r="151" spans="2:12" x14ac:dyDescent="0.25">
      <c r="B151" s="1"/>
      <c r="C151" s="57"/>
      <c r="D151" s="163"/>
      <c r="E151" s="173"/>
      <c r="F151" s="173"/>
      <c r="G151" s="111" t="s">
        <v>67</v>
      </c>
      <c r="H151" s="111">
        <f>SUM(H147:H150)</f>
        <v>0</v>
      </c>
      <c r="I151" s="174"/>
      <c r="J151" s="174"/>
      <c r="K151" s="175"/>
      <c r="L151" s="110"/>
    </row>
    <row r="152" spans="2:12" x14ac:dyDescent="0.25">
      <c r="B152" s="1"/>
      <c r="C152" s="176"/>
      <c r="D152" s="176"/>
      <c r="E152" s="176"/>
      <c r="F152" s="176"/>
      <c r="G152" s="176"/>
      <c r="H152" s="177"/>
      <c r="I152" s="176"/>
      <c r="J152" s="178"/>
      <c r="K152" s="179"/>
      <c r="L152" s="110"/>
    </row>
    <row r="153" spans="2:12" x14ac:dyDescent="0.25">
      <c r="B153" s="1"/>
      <c r="C153" s="176"/>
      <c r="D153" s="157"/>
      <c r="E153" s="158"/>
      <c r="F153" s="159"/>
      <c r="G153" s="160"/>
      <c r="H153" s="111"/>
      <c r="I153" s="111"/>
      <c r="J153" s="124"/>
      <c r="K153" s="161"/>
      <c r="L153" s="110"/>
    </row>
    <row r="154" spans="2:12" x14ac:dyDescent="0.25">
      <c r="B154" s="1"/>
      <c r="C154" s="157"/>
      <c r="D154" s="158"/>
      <c r="E154" s="272" t="s">
        <v>68</v>
      </c>
      <c r="F154" s="272"/>
      <c r="G154" s="272"/>
      <c r="H154" s="111">
        <f>H113+H123+H133+H144+H151</f>
        <v>0</v>
      </c>
      <c r="I154" s="124"/>
      <c r="J154" s="161"/>
      <c r="K154" s="162"/>
      <c r="L154" s="110"/>
    </row>
    <row r="155" spans="2:12" x14ac:dyDescent="0.25">
      <c r="B155" s="1"/>
      <c r="C155" s="157"/>
      <c r="D155" s="158"/>
      <c r="E155" s="159"/>
      <c r="F155" s="160"/>
      <c r="G155" s="111" t="s">
        <v>69</v>
      </c>
      <c r="H155" s="111">
        <f>TRUNC(H154*'BDI-Consultoria'!J33,2)</f>
        <v>0</v>
      </c>
      <c r="I155" s="273"/>
      <c r="J155" s="273"/>
      <c r="K155" s="273"/>
      <c r="L155" s="110"/>
    </row>
    <row r="156" spans="2:12" x14ac:dyDescent="0.25">
      <c r="B156" s="1"/>
      <c r="C156" s="26"/>
      <c r="D156" s="26"/>
      <c r="E156" s="26"/>
      <c r="F156" s="26"/>
      <c r="G156" s="112" t="s">
        <v>70</v>
      </c>
      <c r="H156" s="112">
        <f>TRUNC(H154+H155,2)</f>
        <v>0</v>
      </c>
      <c r="I156" s="26"/>
      <c r="J156" s="26"/>
      <c r="K156" s="26"/>
      <c r="L156" s="110"/>
    </row>
    <row r="157" spans="2:12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10"/>
    </row>
    <row r="158" spans="2:12" ht="28.5" customHeight="1" x14ac:dyDescent="0.25">
      <c r="B158" s="1"/>
      <c r="C158" s="25"/>
      <c r="D158" s="277" t="s">
        <v>184</v>
      </c>
      <c r="E158" s="277"/>
      <c r="F158" s="277"/>
      <c r="G158" s="277"/>
      <c r="H158" s="277"/>
      <c r="I158" s="26"/>
      <c r="J158" s="180"/>
      <c r="K158" s="237" t="s">
        <v>81</v>
      </c>
      <c r="L158" s="110"/>
    </row>
    <row r="159" spans="2:12" ht="15.75" thickBot="1" x14ac:dyDescent="0.3">
      <c r="B159" s="1"/>
      <c r="C159" s="181" t="s">
        <v>5</v>
      </c>
      <c r="D159" s="181" t="s">
        <v>2</v>
      </c>
      <c r="E159" s="181" t="s">
        <v>3</v>
      </c>
      <c r="F159" s="181" t="s">
        <v>6</v>
      </c>
      <c r="G159" s="182" t="s">
        <v>4</v>
      </c>
      <c r="H159" s="182" t="s">
        <v>7</v>
      </c>
      <c r="I159" s="183" t="s">
        <v>8</v>
      </c>
      <c r="J159" s="278" t="s">
        <v>59</v>
      </c>
      <c r="K159" s="279"/>
      <c r="L159" s="110"/>
    </row>
    <row r="160" spans="2:12" ht="15.75" thickTop="1" x14ac:dyDescent="0.25">
      <c r="B160" s="1"/>
      <c r="C160" s="79" t="s">
        <v>1</v>
      </c>
      <c r="D160" s="239" t="s">
        <v>16</v>
      </c>
      <c r="E160" s="238"/>
      <c r="F160" s="107"/>
      <c r="G160" s="107"/>
      <c r="H160" s="80"/>
      <c r="I160" s="81"/>
      <c r="J160" s="82"/>
      <c r="K160" s="83"/>
      <c r="L160" s="110"/>
    </row>
    <row r="161" spans="2:12" x14ac:dyDescent="0.25">
      <c r="B161" s="1"/>
      <c r="C161" s="152" t="s">
        <v>17</v>
      </c>
      <c r="D161" s="153" t="s">
        <v>97</v>
      </c>
      <c r="E161" s="238" t="s">
        <v>75</v>
      </c>
      <c r="F161" s="154">
        <v>1</v>
      </c>
      <c r="G161" s="155"/>
      <c r="H161" s="80"/>
      <c r="I161" s="81"/>
      <c r="J161" s="82"/>
      <c r="K161" s="156"/>
      <c r="L161" s="110"/>
    </row>
    <row r="162" spans="2:12" x14ac:dyDescent="0.25">
      <c r="B162" s="1"/>
      <c r="C162" s="152" t="s">
        <v>18</v>
      </c>
      <c r="D162" s="153" t="s">
        <v>155</v>
      </c>
      <c r="E162" s="238" t="s">
        <v>75</v>
      </c>
      <c r="F162" s="154">
        <v>1</v>
      </c>
      <c r="G162" s="155"/>
      <c r="H162" s="80"/>
      <c r="I162" s="81"/>
      <c r="J162" s="82"/>
      <c r="K162" s="156"/>
      <c r="L162" s="110"/>
    </row>
    <row r="163" spans="2:12" x14ac:dyDescent="0.25">
      <c r="B163" s="1"/>
      <c r="C163" s="152" t="s">
        <v>19</v>
      </c>
      <c r="D163" s="153" t="s">
        <v>99</v>
      </c>
      <c r="E163" s="238" t="s">
        <v>75</v>
      </c>
      <c r="F163" s="154">
        <v>1</v>
      </c>
      <c r="G163" s="155"/>
      <c r="H163" s="80"/>
      <c r="I163" s="81"/>
      <c r="J163" s="82"/>
      <c r="K163" s="156"/>
      <c r="L163" s="110"/>
    </row>
    <row r="164" spans="2:12" x14ac:dyDescent="0.25">
      <c r="B164" s="1"/>
      <c r="C164" s="152" t="s">
        <v>79</v>
      </c>
      <c r="D164" s="153" t="s">
        <v>98</v>
      </c>
      <c r="E164" s="238" t="s">
        <v>75</v>
      </c>
      <c r="F164" s="154">
        <v>1</v>
      </c>
      <c r="G164" s="155"/>
      <c r="H164" s="80"/>
      <c r="I164" s="81"/>
      <c r="J164" s="82"/>
      <c r="K164" s="156"/>
      <c r="L164" s="110"/>
    </row>
    <row r="165" spans="2:12" x14ac:dyDescent="0.25">
      <c r="B165" s="1"/>
      <c r="C165" s="152" t="s">
        <v>80</v>
      </c>
      <c r="D165" s="153" t="s">
        <v>104</v>
      </c>
      <c r="E165" s="238" t="s">
        <v>75</v>
      </c>
      <c r="F165" s="154">
        <v>1</v>
      </c>
      <c r="G165" s="155"/>
      <c r="H165" s="80"/>
      <c r="I165" s="81"/>
      <c r="J165" s="82"/>
      <c r="K165" s="156"/>
      <c r="L165" s="110"/>
    </row>
    <row r="166" spans="2:12" x14ac:dyDescent="0.25">
      <c r="B166" s="1"/>
      <c r="C166" s="157"/>
      <c r="D166" s="158"/>
      <c r="E166" s="159"/>
      <c r="F166" s="160"/>
      <c r="G166" s="111" t="s">
        <v>60</v>
      </c>
      <c r="H166" s="109">
        <f>SUM(H161:H165)</f>
        <v>0</v>
      </c>
      <c r="I166" s="124"/>
      <c r="J166" s="161"/>
      <c r="K166" s="162"/>
      <c r="L166" s="110"/>
    </row>
    <row r="167" spans="2:12" x14ac:dyDescent="0.25">
      <c r="B167" s="1"/>
      <c r="C167" s="157"/>
      <c r="D167" s="158"/>
      <c r="E167" s="159"/>
      <c r="F167" s="160"/>
      <c r="G167" s="163"/>
      <c r="H167" s="111"/>
      <c r="I167" s="124"/>
      <c r="J167" s="161"/>
      <c r="K167" s="162"/>
      <c r="L167" s="110"/>
    </row>
    <row r="168" spans="2:12" x14ac:dyDescent="0.25">
      <c r="B168" s="1"/>
      <c r="C168" s="164" t="s">
        <v>18</v>
      </c>
      <c r="D168" s="165" t="s">
        <v>61</v>
      </c>
      <c r="E168" s="79" t="s">
        <v>8</v>
      </c>
      <c r="F168" s="166"/>
      <c r="G168" s="80"/>
      <c r="H168" s="80"/>
      <c r="I168" s="167"/>
      <c r="J168" s="168"/>
      <c r="K168" s="169"/>
      <c r="L168" s="110"/>
    </row>
    <row r="169" spans="2:12" x14ac:dyDescent="0.25">
      <c r="B169" s="1"/>
      <c r="C169" s="152" t="s">
        <v>62</v>
      </c>
      <c r="D169" s="153" t="s">
        <v>97</v>
      </c>
      <c r="E169" s="79" t="s">
        <v>8</v>
      </c>
      <c r="F169" s="170"/>
      <c r="G169" s="155"/>
      <c r="H169" s="80"/>
      <c r="I169" s="81"/>
      <c r="J169" s="82"/>
      <c r="K169" s="156"/>
      <c r="L169" s="110"/>
    </row>
    <row r="170" spans="2:12" x14ac:dyDescent="0.25">
      <c r="B170" s="1"/>
      <c r="C170" s="152" t="s">
        <v>185</v>
      </c>
      <c r="D170" s="153" t="s">
        <v>155</v>
      </c>
      <c r="E170" s="79" t="s">
        <v>8</v>
      </c>
      <c r="F170" s="170"/>
      <c r="G170" s="155"/>
      <c r="H170" s="80"/>
      <c r="I170" s="81"/>
      <c r="J170" s="82"/>
      <c r="K170" s="156"/>
      <c r="L170" s="110"/>
    </row>
    <row r="171" spans="2:12" x14ac:dyDescent="0.25">
      <c r="B171" s="1"/>
      <c r="C171" s="152" t="s">
        <v>186</v>
      </c>
      <c r="D171" s="153" t="s">
        <v>99</v>
      </c>
      <c r="E171" s="79" t="s">
        <v>8</v>
      </c>
      <c r="F171" s="170"/>
      <c r="G171" s="155"/>
      <c r="H171" s="80"/>
      <c r="I171" s="81"/>
      <c r="J171" s="82"/>
      <c r="K171" s="156"/>
      <c r="L171" s="110"/>
    </row>
    <row r="172" spans="2:12" x14ac:dyDescent="0.25">
      <c r="B172" s="1"/>
      <c r="C172" s="152" t="s">
        <v>187</v>
      </c>
      <c r="D172" s="153" t="s">
        <v>98</v>
      </c>
      <c r="E172" s="79" t="s">
        <v>8</v>
      </c>
      <c r="F172" s="170"/>
      <c r="G172" s="155"/>
      <c r="H172" s="80"/>
      <c r="I172" s="81"/>
      <c r="J172" s="82"/>
      <c r="K172" s="156"/>
      <c r="L172" s="110"/>
    </row>
    <row r="173" spans="2:12" x14ac:dyDescent="0.25">
      <c r="B173" s="1"/>
      <c r="C173" s="152" t="s">
        <v>188</v>
      </c>
      <c r="D173" s="153" t="s">
        <v>104</v>
      </c>
      <c r="E173" s="79" t="s">
        <v>8</v>
      </c>
      <c r="F173" s="170"/>
      <c r="G173" s="155"/>
      <c r="H173" s="80"/>
      <c r="I173" s="81"/>
      <c r="J173" s="82"/>
      <c r="K173" s="156"/>
      <c r="L173" s="110"/>
    </row>
    <row r="174" spans="2:12" x14ac:dyDescent="0.25">
      <c r="B174" s="1"/>
      <c r="C174" s="157"/>
      <c r="D174" s="158"/>
      <c r="E174" s="159"/>
      <c r="F174" s="160"/>
      <c r="G174" s="111" t="s">
        <v>63</v>
      </c>
      <c r="H174" s="109">
        <f>SUM(H169:H173)</f>
        <v>0</v>
      </c>
      <c r="I174" s="124"/>
      <c r="J174" s="161"/>
      <c r="K174" s="162"/>
      <c r="L174" s="110"/>
    </row>
    <row r="175" spans="2:12" x14ac:dyDescent="0.25">
      <c r="B175" s="1"/>
      <c r="C175" s="157"/>
      <c r="D175" s="158"/>
      <c r="E175" s="159"/>
      <c r="F175" s="160"/>
      <c r="G175" s="163"/>
      <c r="H175" s="111"/>
      <c r="I175" s="124"/>
      <c r="J175" s="161"/>
      <c r="K175" s="162"/>
      <c r="L175" s="110"/>
    </row>
    <row r="176" spans="2:12" x14ac:dyDescent="0.25">
      <c r="B176" s="1"/>
      <c r="C176" s="164" t="s">
        <v>19</v>
      </c>
      <c r="D176" s="239" t="s">
        <v>100</v>
      </c>
      <c r="E176" s="79" t="s">
        <v>8</v>
      </c>
      <c r="F176" s="166"/>
      <c r="G176" s="80"/>
      <c r="H176" s="167"/>
      <c r="I176" s="167"/>
      <c r="J176" s="168"/>
      <c r="K176" s="169"/>
      <c r="L176" s="110"/>
    </row>
    <row r="177" spans="2:12" x14ac:dyDescent="0.25">
      <c r="B177" s="1"/>
      <c r="C177" s="152" t="s">
        <v>64</v>
      </c>
      <c r="D177" s="153" t="s">
        <v>97</v>
      </c>
      <c r="E177" s="79" t="s">
        <v>8</v>
      </c>
      <c r="F177" s="170"/>
      <c r="G177" s="155"/>
      <c r="H177" s="80"/>
      <c r="I177" s="81"/>
      <c r="J177" s="82"/>
      <c r="K177" s="156"/>
      <c r="L177" s="110"/>
    </row>
    <row r="178" spans="2:12" x14ac:dyDescent="0.25">
      <c r="B178" s="1"/>
      <c r="C178" s="152" t="s">
        <v>189</v>
      </c>
      <c r="D178" s="153" t="s">
        <v>155</v>
      </c>
      <c r="E178" s="79" t="s">
        <v>8</v>
      </c>
      <c r="F178" s="170"/>
      <c r="G178" s="155"/>
      <c r="H178" s="80"/>
      <c r="I178" s="81"/>
      <c r="J178" s="82"/>
      <c r="K178" s="156"/>
      <c r="L178" s="110"/>
    </row>
    <row r="179" spans="2:12" x14ac:dyDescent="0.25">
      <c r="B179" s="1"/>
      <c r="C179" s="152" t="s">
        <v>190</v>
      </c>
      <c r="D179" s="153" t="s">
        <v>99</v>
      </c>
      <c r="E179" s="79" t="s">
        <v>8</v>
      </c>
      <c r="F179" s="170"/>
      <c r="G179" s="155"/>
      <c r="H179" s="80"/>
      <c r="I179" s="81"/>
      <c r="J179" s="82"/>
      <c r="K179" s="156"/>
      <c r="L179" s="110"/>
    </row>
    <row r="180" spans="2:12" x14ac:dyDescent="0.25">
      <c r="B180" s="1"/>
      <c r="C180" s="152" t="s">
        <v>191</v>
      </c>
      <c r="D180" s="153" t="s">
        <v>98</v>
      </c>
      <c r="E180" s="79" t="s">
        <v>8</v>
      </c>
      <c r="F180" s="170"/>
      <c r="G180" s="155"/>
      <c r="H180" s="80"/>
      <c r="I180" s="81"/>
      <c r="J180" s="82"/>
      <c r="K180" s="156"/>
      <c r="L180" s="110"/>
    </row>
    <row r="181" spans="2:12" x14ac:dyDescent="0.25">
      <c r="B181" s="1"/>
      <c r="C181" s="152" t="s">
        <v>192</v>
      </c>
      <c r="D181" s="153" t="s">
        <v>104</v>
      </c>
      <c r="E181" s="79" t="s">
        <v>8</v>
      </c>
      <c r="F181" s="170"/>
      <c r="G181" s="155"/>
      <c r="H181" s="80"/>
      <c r="I181" s="81"/>
      <c r="J181" s="82"/>
      <c r="K181" s="156"/>
      <c r="L181" s="110"/>
    </row>
    <row r="182" spans="2:12" x14ac:dyDescent="0.25">
      <c r="B182" s="1"/>
      <c r="C182" s="157"/>
      <c r="D182" s="158"/>
      <c r="E182" s="159"/>
      <c r="F182" s="160"/>
      <c r="G182" s="111" t="s">
        <v>65</v>
      </c>
      <c r="H182" s="111">
        <f>SUM(H177:H181)</f>
        <v>0</v>
      </c>
      <c r="I182" s="124"/>
      <c r="J182" s="161"/>
      <c r="K182" s="162"/>
      <c r="L182" s="110"/>
    </row>
    <row r="183" spans="2:12" x14ac:dyDescent="0.25">
      <c r="B183" s="1"/>
      <c r="C183" s="157"/>
      <c r="D183" s="158"/>
      <c r="E183" s="159"/>
      <c r="F183" s="160"/>
      <c r="G183" s="111"/>
      <c r="H183" s="111"/>
      <c r="I183" s="124"/>
      <c r="J183" s="161"/>
      <c r="K183" s="162"/>
      <c r="L183" s="110"/>
    </row>
    <row r="184" spans="2:12" x14ac:dyDescent="0.25">
      <c r="B184" s="1"/>
      <c r="C184" s="28" t="s">
        <v>20</v>
      </c>
      <c r="D184" s="108" t="s">
        <v>25</v>
      </c>
      <c r="E184" s="108"/>
      <c r="F184" s="108"/>
      <c r="G184" s="108"/>
      <c r="H184" s="29"/>
      <c r="I184" s="108"/>
      <c r="J184" s="108"/>
      <c r="K184" s="108"/>
      <c r="L184" s="110"/>
    </row>
    <row r="185" spans="2:12" x14ac:dyDescent="0.25">
      <c r="B185" s="1"/>
      <c r="C185" s="152" t="s">
        <v>21</v>
      </c>
      <c r="D185" s="286" t="s">
        <v>173</v>
      </c>
      <c r="E185" s="238" t="s">
        <v>91</v>
      </c>
      <c r="F185" s="154">
        <v>66</v>
      </c>
      <c r="G185" s="155"/>
      <c r="H185" s="80"/>
      <c r="I185" s="81"/>
      <c r="J185" s="82"/>
      <c r="K185" s="156"/>
      <c r="L185" s="110"/>
    </row>
    <row r="186" spans="2:12" x14ac:dyDescent="0.25">
      <c r="B186" s="1"/>
      <c r="C186" s="152" t="s">
        <v>22</v>
      </c>
      <c r="D186" s="287"/>
      <c r="E186" s="238" t="s">
        <v>172</v>
      </c>
      <c r="F186" s="154">
        <v>116.49</v>
      </c>
      <c r="G186" s="155"/>
      <c r="H186" s="80"/>
      <c r="I186" s="81"/>
      <c r="J186" s="82"/>
      <c r="K186" s="156"/>
      <c r="L186" s="110"/>
    </row>
    <row r="187" spans="2:12" ht="60" x14ac:dyDescent="0.25">
      <c r="B187" s="1"/>
      <c r="C187" s="152" t="s">
        <v>23</v>
      </c>
      <c r="D187" s="153" t="s">
        <v>174</v>
      </c>
      <c r="E187" s="238" t="s">
        <v>75</v>
      </c>
      <c r="F187" s="154">
        <v>1</v>
      </c>
      <c r="G187" s="154"/>
      <c r="H187" s="80"/>
      <c r="I187" s="81"/>
      <c r="J187" s="82"/>
      <c r="K187" s="156"/>
      <c r="L187" s="110"/>
    </row>
    <row r="188" spans="2:12" ht="48" x14ac:dyDescent="0.25">
      <c r="B188" s="1"/>
      <c r="C188" s="152" t="s">
        <v>84</v>
      </c>
      <c r="D188" s="153" t="s">
        <v>175</v>
      </c>
      <c r="E188" s="238" t="s">
        <v>75</v>
      </c>
      <c r="F188" s="154">
        <v>1</v>
      </c>
      <c r="G188" s="154"/>
      <c r="H188" s="80"/>
      <c r="I188" s="81"/>
      <c r="J188" s="82"/>
      <c r="K188" s="156"/>
      <c r="L188" s="110"/>
    </row>
    <row r="189" spans="2:12" ht="24" x14ac:dyDescent="0.25">
      <c r="B189" s="1"/>
      <c r="C189" s="152" t="s">
        <v>85</v>
      </c>
      <c r="D189" s="153" t="s">
        <v>193</v>
      </c>
      <c r="E189" s="238" t="s">
        <v>176</v>
      </c>
      <c r="F189" s="154">
        <f>2*33</f>
        <v>66</v>
      </c>
      <c r="G189" s="154"/>
      <c r="H189" s="80"/>
      <c r="I189" s="81"/>
      <c r="J189" s="82"/>
      <c r="K189" s="153"/>
      <c r="L189" s="110"/>
    </row>
    <row r="190" spans="2:12" x14ac:dyDescent="0.25">
      <c r="B190" s="1"/>
      <c r="C190" s="171"/>
      <c r="D190" s="171"/>
      <c r="E190" s="171"/>
      <c r="F190" s="171"/>
      <c r="G190" s="111" t="s">
        <v>66</v>
      </c>
      <c r="H190" s="111">
        <f>SUM(H185:H189)</f>
        <v>0</v>
      </c>
      <c r="I190" s="89"/>
      <c r="J190" s="89"/>
      <c r="K190" s="172"/>
      <c r="L190" s="110"/>
    </row>
    <row r="191" spans="2:12" x14ac:dyDescent="0.25">
      <c r="B191" s="1"/>
      <c r="C191" s="271"/>
      <c r="D191" s="271"/>
      <c r="E191" s="271"/>
      <c r="F191" s="271"/>
      <c r="G191" s="271"/>
      <c r="H191" s="271"/>
      <c r="I191" s="271"/>
      <c r="J191" s="271"/>
      <c r="K191" s="271"/>
      <c r="L191" s="110"/>
    </row>
    <row r="192" spans="2:12" x14ac:dyDescent="0.25">
      <c r="B192" s="1"/>
      <c r="C192" s="28" t="s">
        <v>9</v>
      </c>
      <c r="D192" s="31" t="s">
        <v>24</v>
      </c>
      <c r="E192" s="108"/>
      <c r="F192" s="108"/>
      <c r="G192" s="108"/>
      <c r="H192" s="29"/>
      <c r="I192" s="108"/>
      <c r="J192" s="108"/>
      <c r="K192" s="108"/>
      <c r="L192" s="110"/>
    </row>
    <row r="193" spans="2:12" ht="24" x14ac:dyDescent="0.25">
      <c r="B193" s="1"/>
      <c r="C193" s="152" t="s">
        <v>28</v>
      </c>
      <c r="D193" s="153" t="s">
        <v>103</v>
      </c>
      <c r="E193" s="238" t="s">
        <v>101</v>
      </c>
      <c r="F193" s="154">
        <v>5</v>
      </c>
      <c r="G193" s="155"/>
      <c r="H193" s="80"/>
      <c r="I193" s="81"/>
      <c r="J193" s="82"/>
      <c r="K193" s="153"/>
      <c r="L193" s="110"/>
    </row>
    <row r="194" spans="2:12" ht="24" x14ac:dyDescent="0.25">
      <c r="B194" s="1"/>
      <c r="C194" s="152" t="s">
        <v>29</v>
      </c>
      <c r="D194" s="153" t="s">
        <v>102</v>
      </c>
      <c r="E194" s="238" t="s">
        <v>101</v>
      </c>
      <c r="F194" s="154">
        <v>5</v>
      </c>
      <c r="G194" s="155"/>
      <c r="H194" s="80"/>
      <c r="I194" s="81"/>
      <c r="J194" s="82"/>
      <c r="K194" s="156"/>
      <c r="L194" s="110"/>
    </row>
    <row r="195" spans="2:12" ht="24" x14ac:dyDescent="0.25">
      <c r="B195" s="1"/>
      <c r="C195" s="152" t="s">
        <v>30</v>
      </c>
      <c r="D195" s="153" t="s">
        <v>177</v>
      </c>
      <c r="E195" s="238" t="s">
        <v>101</v>
      </c>
      <c r="F195" s="154">
        <v>2</v>
      </c>
      <c r="G195" s="155"/>
      <c r="H195" s="80"/>
      <c r="I195" s="81"/>
      <c r="J195" s="82"/>
      <c r="K195" s="153"/>
      <c r="L195" s="110"/>
    </row>
    <row r="196" spans="2:12" ht="24" x14ac:dyDescent="0.25">
      <c r="B196" s="1"/>
      <c r="C196" s="152" t="s">
        <v>76</v>
      </c>
      <c r="D196" s="153" t="s">
        <v>178</v>
      </c>
      <c r="E196" s="238" t="s">
        <v>101</v>
      </c>
      <c r="F196" s="154">
        <v>2</v>
      </c>
      <c r="G196" s="155"/>
      <c r="H196" s="80"/>
      <c r="I196" s="81"/>
      <c r="J196" s="82"/>
      <c r="K196" s="156"/>
      <c r="L196" s="110"/>
    </row>
    <row r="197" spans="2:12" x14ac:dyDescent="0.25">
      <c r="B197" s="1"/>
      <c r="C197" s="57"/>
      <c r="D197" s="163"/>
      <c r="E197" s="173"/>
      <c r="F197" s="173"/>
      <c r="G197" s="111" t="s">
        <v>67</v>
      </c>
      <c r="H197" s="111">
        <f>SUM(H193:H196)</f>
        <v>0</v>
      </c>
      <c r="I197" s="174"/>
      <c r="J197" s="174"/>
      <c r="K197" s="175"/>
      <c r="L197" s="110"/>
    </row>
    <row r="198" spans="2:12" x14ac:dyDescent="0.25">
      <c r="B198" s="1"/>
      <c r="C198" s="176"/>
      <c r="D198" s="176"/>
      <c r="E198" s="176"/>
      <c r="F198" s="176"/>
      <c r="G198" s="176"/>
      <c r="H198" s="177"/>
      <c r="I198" s="176"/>
      <c r="J198" s="178"/>
      <c r="K198" s="179"/>
      <c r="L198" s="110"/>
    </row>
    <row r="199" spans="2:12" x14ac:dyDescent="0.25">
      <c r="B199" s="1"/>
      <c r="C199" s="176"/>
      <c r="D199" s="157"/>
      <c r="E199" s="158"/>
      <c r="F199" s="159"/>
      <c r="G199" s="160"/>
      <c r="H199" s="111"/>
      <c r="I199" s="111"/>
      <c r="J199" s="124"/>
      <c r="K199" s="161"/>
      <c r="L199" s="110"/>
    </row>
    <row r="200" spans="2:12" x14ac:dyDescent="0.25">
      <c r="B200" s="1"/>
      <c r="C200" s="157"/>
      <c r="D200" s="158"/>
      <c r="E200" s="272" t="s">
        <v>68</v>
      </c>
      <c r="F200" s="272"/>
      <c r="G200" s="272"/>
      <c r="H200" s="111">
        <f>H166+H174+H182+H190+H197</f>
        <v>0</v>
      </c>
      <c r="I200" s="124"/>
      <c r="J200" s="161"/>
      <c r="K200" s="162"/>
      <c r="L200" s="110"/>
    </row>
    <row r="201" spans="2:12" x14ac:dyDescent="0.25">
      <c r="B201" s="1"/>
      <c r="C201" s="157"/>
      <c r="D201" s="158"/>
      <c r="E201" s="159"/>
      <c r="F201" s="160"/>
      <c r="G201" s="111" t="s">
        <v>69</v>
      </c>
      <c r="H201" s="111">
        <f>TRUNC(H200*'BDI-Consultoria'!J33,2)</f>
        <v>0</v>
      </c>
      <c r="I201" s="273"/>
      <c r="J201" s="273"/>
      <c r="K201" s="273"/>
      <c r="L201" s="110"/>
    </row>
    <row r="202" spans="2:12" x14ac:dyDescent="0.25">
      <c r="B202" s="1"/>
      <c r="C202" s="26"/>
      <c r="D202" s="26"/>
      <c r="E202" s="26"/>
      <c r="F202" s="26"/>
      <c r="G202" s="112" t="s">
        <v>70</v>
      </c>
      <c r="H202" s="112">
        <f>TRUNC(H200+H201,2)</f>
        <v>0</v>
      </c>
      <c r="I202" s="26"/>
      <c r="J202" s="26"/>
      <c r="K202" s="26"/>
      <c r="L202" s="110"/>
    </row>
    <row r="203" spans="2:12" x14ac:dyDescent="0.25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10"/>
    </row>
    <row r="204" spans="2:12" ht="27" customHeight="1" x14ac:dyDescent="0.25">
      <c r="B204" s="1"/>
      <c r="C204" s="25"/>
      <c r="D204" s="277" t="s">
        <v>195</v>
      </c>
      <c r="E204" s="277"/>
      <c r="F204" s="277"/>
      <c r="G204" s="277"/>
      <c r="H204" s="277"/>
      <c r="I204" s="26"/>
      <c r="J204" s="180"/>
      <c r="K204" s="240" t="s">
        <v>81</v>
      </c>
      <c r="L204" s="110"/>
    </row>
    <row r="205" spans="2:12" ht="15.75" thickBot="1" x14ac:dyDescent="0.3">
      <c r="B205" s="1"/>
      <c r="C205" s="181" t="s">
        <v>5</v>
      </c>
      <c r="D205" s="181" t="s">
        <v>2</v>
      </c>
      <c r="E205" s="181" t="s">
        <v>3</v>
      </c>
      <c r="F205" s="181" t="s">
        <v>6</v>
      </c>
      <c r="G205" s="182" t="s">
        <v>4</v>
      </c>
      <c r="H205" s="182" t="s">
        <v>7</v>
      </c>
      <c r="I205" s="183" t="s">
        <v>8</v>
      </c>
      <c r="J205" s="278" t="s">
        <v>59</v>
      </c>
      <c r="K205" s="279"/>
      <c r="L205" s="110"/>
    </row>
    <row r="206" spans="2:12" ht="15.75" thickTop="1" x14ac:dyDescent="0.25">
      <c r="B206" s="1"/>
      <c r="C206" s="79" t="s">
        <v>1</v>
      </c>
      <c r="D206" s="241" t="s">
        <v>16</v>
      </c>
      <c r="E206" s="242"/>
      <c r="F206" s="107"/>
      <c r="G206" s="107"/>
      <c r="H206" s="80"/>
      <c r="I206" s="81"/>
      <c r="J206" s="82"/>
      <c r="K206" s="83"/>
      <c r="L206" s="110"/>
    </row>
    <row r="207" spans="2:12" x14ac:dyDescent="0.25">
      <c r="B207" s="1"/>
      <c r="C207" s="152" t="s">
        <v>17</v>
      </c>
      <c r="D207" s="153" t="s">
        <v>97</v>
      </c>
      <c r="E207" s="242" t="s">
        <v>75</v>
      </c>
      <c r="F207" s="154">
        <v>1</v>
      </c>
      <c r="G207" s="155"/>
      <c r="H207" s="80"/>
      <c r="I207" s="81"/>
      <c r="J207" s="82"/>
      <c r="K207" s="156"/>
      <c r="L207" s="110"/>
    </row>
    <row r="208" spans="2:12" x14ac:dyDescent="0.25">
      <c r="B208" s="1"/>
      <c r="C208" s="152" t="s">
        <v>18</v>
      </c>
      <c r="D208" s="153" t="s">
        <v>155</v>
      </c>
      <c r="E208" s="242" t="s">
        <v>75</v>
      </c>
      <c r="F208" s="154">
        <v>1</v>
      </c>
      <c r="G208" s="155"/>
      <c r="H208" s="80"/>
      <c r="I208" s="81"/>
      <c r="J208" s="82"/>
      <c r="K208" s="156"/>
      <c r="L208" s="110"/>
    </row>
    <row r="209" spans="2:12" ht="24" x14ac:dyDescent="0.25">
      <c r="B209" s="1"/>
      <c r="C209" s="152" t="s">
        <v>19</v>
      </c>
      <c r="D209" s="153" t="s">
        <v>156</v>
      </c>
      <c r="E209" s="242" t="s">
        <v>75</v>
      </c>
      <c r="F209" s="154">
        <v>1</v>
      </c>
      <c r="G209" s="155"/>
      <c r="H209" s="80"/>
      <c r="I209" s="81"/>
      <c r="J209" s="82"/>
      <c r="K209" s="156"/>
      <c r="L209" s="110"/>
    </row>
    <row r="210" spans="2:12" ht="24" x14ac:dyDescent="0.25">
      <c r="B210" s="1"/>
      <c r="C210" s="152" t="s">
        <v>79</v>
      </c>
      <c r="D210" s="153" t="s">
        <v>213</v>
      </c>
      <c r="E210" s="242" t="s">
        <v>75</v>
      </c>
      <c r="F210" s="154">
        <v>0.5</v>
      </c>
      <c r="G210" s="155"/>
      <c r="H210" s="80"/>
      <c r="I210" s="81"/>
      <c r="J210" s="82"/>
      <c r="K210" s="156"/>
      <c r="L210" s="110"/>
    </row>
    <row r="211" spans="2:12" x14ac:dyDescent="0.25">
      <c r="B211" s="1"/>
      <c r="C211" s="152" t="s">
        <v>80</v>
      </c>
      <c r="D211" s="153" t="s">
        <v>99</v>
      </c>
      <c r="E211" s="242" t="s">
        <v>75</v>
      </c>
      <c r="F211" s="154">
        <v>1</v>
      </c>
      <c r="G211" s="155"/>
      <c r="H211" s="80"/>
      <c r="I211" s="81"/>
      <c r="J211" s="82"/>
      <c r="K211" s="156"/>
      <c r="L211" s="110"/>
    </row>
    <row r="212" spans="2:12" x14ac:dyDescent="0.25">
      <c r="B212" s="1"/>
      <c r="C212" s="152" t="s">
        <v>159</v>
      </c>
      <c r="D212" s="153" t="s">
        <v>98</v>
      </c>
      <c r="E212" s="242" t="s">
        <v>75</v>
      </c>
      <c r="F212" s="154">
        <v>1</v>
      </c>
      <c r="G212" s="155"/>
      <c r="H212" s="80"/>
      <c r="I212" s="81"/>
      <c r="J212" s="82"/>
      <c r="K212" s="156"/>
      <c r="L212" s="110"/>
    </row>
    <row r="213" spans="2:12" x14ac:dyDescent="0.25">
      <c r="B213" s="1"/>
      <c r="C213" s="152" t="s">
        <v>160</v>
      </c>
      <c r="D213" s="153" t="s">
        <v>104</v>
      </c>
      <c r="E213" s="242" t="s">
        <v>75</v>
      </c>
      <c r="F213" s="154">
        <v>1</v>
      </c>
      <c r="G213" s="155"/>
      <c r="H213" s="80"/>
      <c r="I213" s="81"/>
      <c r="J213" s="82"/>
      <c r="K213" s="156"/>
      <c r="L213" s="110"/>
    </row>
    <row r="214" spans="2:12" ht="24" x14ac:dyDescent="0.25">
      <c r="B214" s="1"/>
      <c r="C214" s="152" t="s">
        <v>161</v>
      </c>
      <c r="D214" s="153" t="s">
        <v>212</v>
      </c>
      <c r="E214" s="242" t="s">
        <v>75</v>
      </c>
      <c r="F214" s="154">
        <v>1</v>
      </c>
      <c r="G214" s="155"/>
      <c r="H214" s="80"/>
      <c r="I214" s="81"/>
      <c r="J214" s="82"/>
      <c r="K214" s="156"/>
      <c r="L214" s="110"/>
    </row>
    <row r="215" spans="2:12" x14ac:dyDescent="0.25">
      <c r="B215" s="1"/>
      <c r="C215" s="157"/>
      <c r="D215" s="158"/>
      <c r="E215" s="159"/>
      <c r="F215" s="160"/>
      <c r="G215" s="111" t="s">
        <v>60</v>
      </c>
      <c r="H215" s="109">
        <f>SUM(H207:H214)</f>
        <v>0</v>
      </c>
      <c r="I215" s="124"/>
      <c r="J215" s="161"/>
      <c r="K215" s="162"/>
      <c r="L215" s="110"/>
    </row>
    <row r="216" spans="2:12" x14ac:dyDescent="0.25">
      <c r="B216" s="1"/>
      <c r="C216" s="157"/>
      <c r="D216" s="158"/>
      <c r="E216" s="159"/>
      <c r="F216" s="160"/>
      <c r="G216" s="163"/>
      <c r="H216" s="111"/>
      <c r="I216" s="124"/>
      <c r="J216" s="161"/>
      <c r="K216" s="162"/>
      <c r="L216" s="110"/>
    </row>
    <row r="217" spans="2:12" x14ac:dyDescent="0.25">
      <c r="B217" s="1"/>
      <c r="C217" s="164" t="s">
        <v>18</v>
      </c>
      <c r="D217" s="165" t="s">
        <v>61</v>
      </c>
      <c r="E217" s="79" t="s">
        <v>8</v>
      </c>
      <c r="F217" s="166"/>
      <c r="G217" s="80"/>
      <c r="H217" s="80"/>
      <c r="I217" s="167"/>
      <c r="J217" s="168"/>
      <c r="K217" s="169"/>
      <c r="L217" s="110"/>
    </row>
    <row r="218" spans="2:12" x14ac:dyDescent="0.25">
      <c r="B218" s="1"/>
      <c r="C218" s="152" t="s">
        <v>62</v>
      </c>
      <c r="D218" s="153" t="s">
        <v>97</v>
      </c>
      <c r="E218" s="79" t="s">
        <v>8</v>
      </c>
      <c r="F218" s="170"/>
      <c r="G218" s="155"/>
      <c r="H218" s="80"/>
      <c r="I218" s="81"/>
      <c r="J218" s="82"/>
      <c r="K218" s="156"/>
      <c r="L218" s="110"/>
    </row>
    <row r="219" spans="2:12" x14ac:dyDescent="0.25">
      <c r="B219" s="1"/>
      <c r="C219" s="152" t="s">
        <v>185</v>
      </c>
      <c r="D219" s="153" t="s">
        <v>155</v>
      </c>
      <c r="E219" s="79" t="s">
        <v>8</v>
      </c>
      <c r="F219" s="170"/>
      <c r="G219" s="155"/>
      <c r="H219" s="80"/>
      <c r="I219" s="81"/>
      <c r="J219" s="82"/>
      <c r="K219" s="156"/>
      <c r="L219" s="110"/>
    </row>
    <row r="220" spans="2:12" ht="24" x14ac:dyDescent="0.25">
      <c r="B220" s="1"/>
      <c r="C220" s="152" t="s">
        <v>186</v>
      </c>
      <c r="D220" s="153" t="s">
        <v>156</v>
      </c>
      <c r="E220" s="79" t="s">
        <v>8</v>
      </c>
      <c r="F220" s="170"/>
      <c r="G220" s="155"/>
      <c r="H220" s="80"/>
      <c r="I220" s="81"/>
      <c r="J220" s="82"/>
      <c r="K220" s="156"/>
      <c r="L220" s="110"/>
    </row>
    <row r="221" spans="2:12" ht="24" x14ac:dyDescent="0.25">
      <c r="B221" s="1"/>
      <c r="C221" s="152" t="s">
        <v>187</v>
      </c>
      <c r="D221" s="153" t="s">
        <v>213</v>
      </c>
      <c r="E221" s="79" t="s">
        <v>8</v>
      </c>
      <c r="F221" s="170"/>
      <c r="G221" s="155"/>
      <c r="H221" s="80"/>
      <c r="I221" s="81"/>
      <c r="J221" s="82"/>
      <c r="K221" s="156"/>
      <c r="L221" s="110"/>
    </row>
    <row r="222" spans="2:12" x14ac:dyDescent="0.25">
      <c r="B222" s="1"/>
      <c r="C222" s="152" t="s">
        <v>188</v>
      </c>
      <c r="D222" s="153" t="s">
        <v>99</v>
      </c>
      <c r="E222" s="79" t="s">
        <v>8</v>
      </c>
      <c r="F222" s="170"/>
      <c r="G222" s="155"/>
      <c r="H222" s="80"/>
      <c r="I222" s="81"/>
      <c r="J222" s="82"/>
      <c r="K222" s="156"/>
      <c r="L222" s="110"/>
    </row>
    <row r="223" spans="2:12" x14ac:dyDescent="0.25">
      <c r="B223" s="1"/>
      <c r="C223" s="152" t="s">
        <v>197</v>
      </c>
      <c r="D223" s="153" t="s">
        <v>98</v>
      </c>
      <c r="E223" s="79" t="s">
        <v>8</v>
      </c>
      <c r="F223" s="170"/>
      <c r="G223" s="155"/>
      <c r="H223" s="80"/>
      <c r="I223" s="81"/>
      <c r="J223" s="82"/>
      <c r="K223" s="156"/>
      <c r="L223" s="110"/>
    </row>
    <row r="224" spans="2:12" x14ac:dyDescent="0.25">
      <c r="B224" s="1"/>
      <c r="C224" s="152" t="s">
        <v>198</v>
      </c>
      <c r="D224" s="153" t="s">
        <v>104</v>
      </c>
      <c r="E224" s="79" t="s">
        <v>8</v>
      </c>
      <c r="F224" s="170"/>
      <c r="G224" s="155"/>
      <c r="H224" s="80"/>
      <c r="I224" s="81"/>
      <c r="J224" s="82"/>
      <c r="K224" s="156"/>
      <c r="L224" s="110"/>
    </row>
    <row r="225" spans="2:12" ht="30.75" customHeight="1" x14ac:dyDescent="0.25">
      <c r="B225" s="1"/>
      <c r="C225" s="152" t="s">
        <v>199</v>
      </c>
      <c r="D225" s="153" t="s">
        <v>212</v>
      </c>
      <c r="E225" s="79" t="s">
        <v>8</v>
      </c>
      <c r="F225" s="170"/>
      <c r="G225" s="155"/>
      <c r="H225" s="80"/>
      <c r="I225" s="81"/>
      <c r="J225" s="82"/>
      <c r="K225" s="156"/>
      <c r="L225" s="110"/>
    </row>
    <row r="226" spans="2:12" x14ac:dyDescent="0.25">
      <c r="B226" s="1"/>
      <c r="C226" s="157"/>
      <c r="D226" s="158"/>
      <c r="E226" s="159"/>
      <c r="F226" s="160"/>
      <c r="G226" s="111" t="s">
        <v>63</v>
      </c>
      <c r="H226" s="109">
        <f>SUM(H218:H225)</f>
        <v>0</v>
      </c>
      <c r="I226" s="124"/>
      <c r="J226" s="161"/>
      <c r="K226" s="162"/>
      <c r="L226" s="110"/>
    </row>
    <row r="227" spans="2:12" x14ac:dyDescent="0.25">
      <c r="B227" s="1"/>
      <c r="C227" s="157"/>
      <c r="D227" s="158"/>
      <c r="E227" s="159"/>
      <c r="F227" s="160"/>
      <c r="G227" s="163"/>
      <c r="H227" s="111"/>
      <c r="I227" s="124"/>
      <c r="J227" s="161"/>
      <c r="K227" s="162"/>
      <c r="L227" s="110"/>
    </row>
    <row r="228" spans="2:12" x14ac:dyDescent="0.25">
      <c r="B228" s="1"/>
      <c r="C228" s="164" t="s">
        <v>19</v>
      </c>
      <c r="D228" s="241" t="s">
        <v>100</v>
      </c>
      <c r="E228" s="79" t="s">
        <v>8</v>
      </c>
      <c r="F228" s="166"/>
      <c r="G228" s="80"/>
      <c r="H228" s="167"/>
      <c r="I228" s="167"/>
      <c r="J228" s="168"/>
      <c r="K228" s="169"/>
      <c r="L228" s="110"/>
    </row>
    <row r="229" spans="2:12" x14ac:dyDescent="0.25">
      <c r="B229" s="1"/>
      <c r="C229" s="152" t="s">
        <v>64</v>
      </c>
      <c r="D229" s="153" t="s">
        <v>97</v>
      </c>
      <c r="E229" s="79" t="s">
        <v>8</v>
      </c>
      <c r="F229" s="170"/>
      <c r="G229" s="155"/>
      <c r="H229" s="80"/>
      <c r="I229" s="81"/>
      <c r="J229" s="82"/>
      <c r="K229" s="156"/>
      <c r="L229" s="110"/>
    </row>
    <row r="230" spans="2:12" x14ac:dyDescent="0.25">
      <c r="B230" s="1"/>
      <c r="C230" s="152" t="s">
        <v>189</v>
      </c>
      <c r="D230" s="153" t="s">
        <v>155</v>
      </c>
      <c r="E230" s="79" t="s">
        <v>8</v>
      </c>
      <c r="F230" s="170"/>
      <c r="G230" s="155"/>
      <c r="H230" s="80"/>
      <c r="I230" s="81"/>
      <c r="J230" s="82"/>
      <c r="K230" s="156"/>
      <c r="L230" s="110"/>
    </row>
    <row r="231" spans="2:12" ht="24" x14ac:dyDescent="0.25">
      <c r="B231" s="1"/>
      <c r="C231" s="152" t="s">
        <v>190</v>
      </c>
      <c r="D231" s="153" t="s">
        <v>156</v>
      </c>
      <c r="E231" s="79" t="s">
        <v>8</v>
      </c>
      <c r="F231" s="170"/>
      <c r="G231" s="155"/>
      <c r="H231" s="80"/>
      <c r="I231" s="81"/>
      <c r="J231" s="82"/>
      <c r="K231" s="156"/>
      <c r="L231" s="110"/>
    </row>
    <row r="232" spans="2:12" ht="24" x14ac:dyDescent="0.25">
      <c r="B232" s="1"/>
      <c r="C232" s="152" t="s">
        <v>191</v>
      </c>
      <c r="D232" s="153" t="s">
        <v>213</v>
      </c>
      <c r="E232" s="79" t="s">
        <v>8</v>
      </c>
      <c r="F232" s="170"/>
      <c r="G232" s="155"/>
      <c r="H232" s="80"/>
      <c r="I232" s="81"/>
      <c r="J232" s="82"/>
      <c r="K232" s="156"/>
      <c r="L232" s="110"/>
    </row>
    <row r="233" spans="2:12" x14ac:dyDescent="0.25">
      <c r="B233" s="1"/>
      <c r="C233" s="152" t="s">
        <v>192</v>
      </c>
      <c r="D233" s="153" t="s">
        <v>99</v>
      </c>
      <c r="E233" s="79" t="s">
        <v>8</v>
      </c>
      <c r="F233" s="170"/>
      <c r="G233" s="155"/>
      <c r="H233" s="80"/>
      <c r="I233" s="81"/>
      <c r="J233" s="82"/>
      <c r="K233" s="156"/>
      <c r="L233" s="110"/>
    </row>
    <row r="234" spans="2:12" x14ac:dyDescent="0.25">
      <c r="B234" s="1"/>
      <c r="C234" s="152" t="s">
        <v>200</v>
      </c>
      <c r="D234" s="153" t="s">
        <v>98</v>
      </c>
      <c r="E234" s="79" t="s">
        <v>8</v>
      </c>
      <c r="F234" s="170"/>
      <c r="G234" s="155"/>
      <c r="H234" s="80"/>
      <c r="I234" s="81"/>
      <c r="J234" s="82"/>
      <c r="K234" s="156"/>
      <c r="L234" s="110"/>
    </row>
    <row r="235" spans="2:12" x14ac:dyDescent="0.25">
      <c r="B235" s="1"/>
      <c r="C235" s="152" t="s">
        <v>201</v>
      </c>
      <c r="D235" s="153" t="s">
        <v>104</v>
      </c>
      <c r="E235" s="79" t="s">
        <v>8</v>
      </c>
      <c r="F235" s="170"/>
      <c r="G235" s="155"/>
      <c r="H235" s="80"/>
      <c r="I235" s="81"/>
      <c r="J235" s="82"/>
      <c r="K235" s="156"/>
      <c r="L235" s="110"/>
    </row>
    <row r="236" spans="2:12" ht="24" x14ac:dyDescent="0.25">
      <c r="B236" s="1"/>
      <c r="C236" s="152" t="s">
        <v>202</v>
      </c>
      <c r="D236" s="153" t="s">
        <v>212</v>
      </c>
      <c r="E236" s="79" t="s">
        <v>8</v>
      </c>
      <c r="F236" s="170"/>
      <c r="G236" s="155"/>
      <c r="H236" s="80"/>
      <c r="I236" s="81"/>
      <c r="J236" s="82"/>
      <c r="K236" s="156"/>
      <c r="L236" s="110"/>
    </row>
    <row r="237" spans="2:12" x14ac:dyDescent="0.25">
      <c r="B237" s="1"/>
      <c r="C237" s="157"/>
      <c r="D237" s="158"/>
      <c r="E237" s="159"/>
      <c r="F237" s="160"/>
      <c r="G237" s="111" t="s">
        <v>65</v>
      </c>
      <c r="H237" s="111">
        <f>SUM(H229:H236)</f>
        <v>0</v>
      </c>
      <c r="I237" s="124"/>
      <c r="J237" s="161"/>
      <c r="K237" s="162"/>
      <c r="L237" s="110"/>
    </row>
    <row r="238" spans="2:12" x14ac:dyDescent="0.25">
      <c r="B238" s="1"/>
      <c r="C238" s="157"/>
      <c r="D238" s="158"/>
      <c r="E238" s="159"/>
      <c r="F238" s="160"/>
      <c r="G238" s="111"/>
      <c r="H238" s="111"/>
      <c r="I238" s="124"/>
      <c r="J238" s="161"/>
      <c r="K238" s="162"/>
      <c r="L238" s="110"/>
    </row>
    <row r="239" spans="2:12" x14ac:dyDescent="0.25">
      <c r="B239" s="1"/>
      <c r="C239" s="28" t="s">
        <v>20</v>
      </c>
      <c r="D239" s="108" t="s">
        <v>25</v>
      </c>
      <c r="E239" s="108"/>
      <c r="F239" s="108"/>
      <c r="G239" s="108"/>
      <c r="H239" s="29"/>
      <c r="I239" s="108"/>
      <c r="J239" s="108"/>
      <c r="K239" s="108"/>
      <c r="L239" s="110"/>
    </row>
    <row r="240" spans="2:12" x14ac:dyDescent="0.25">
      <c r="B240" s="1"/>
      <c r="C240" s="152" t="s">
        <v>21</v>
      </c>
      <c r="D240" s="286" t="s">
        <v>173</v>
      </c>
      <c r="E240" s="242" t="s">
        <v>91</v>
      </c>
      <c r="F240" s="154">
        <v>66</v>
      </c>
      <c r="G240" s="155"/>
      <c r="H240" s="80"/>
      <c r="I240" s="81"/>
      <c r="J240" s="82"/>
      <c r="K240" s="156"/>
      <c r="L240" s="110"/>
    </row>
    <row r="241" spans="2:16" x14ac:dyDescent="0.25">
      <c r="B241" s="1"/>
      <c r="C241" s="152" t="s">
        <v>22</v>
      </c>
      <c r="D241" s="287"/>
      <c r="E241" s="242" t="s">
        <v>172</v>
      </c>
      <c r="F241" s="154">
        <v>116.49</v>
      </c>
      <c r="G241" s="155"/>
      <c r="H241" s="80"/>
      <c r="I241" s="81"/>
      <c r="J241" s="82"/>
      <c r="K241" s="156"/>
      <c r="L241" s="110"/>
    </row>
    <row r="242" spans="2:16" ht="60" x14ac:dyDescent="0.25">
      <c r="B242" s="1"/>
      <c r="C242" s="152" t="s">
        <v>23</v>
      </c>
      <c r="D242" s="153" t="s">
        <v>174</v>
      </c>
      <c r="E242" s="242" t="s">
        <v>75</v>
      </c>
      <c r="F242" s="154">
        <v>1</v>
      </c>
      <c r="G242" s="154"/>
      <c r="H242" s="80"/>
      <c r="I242" s="81"/>
      <c r="J242" s="82"/>
      <c r="K242" s="156"/>
      <c r="L242" s="110"/>
    </row>
    <row r="243" spans="2:16" ht="48" x14ac:dyDescent="0.25">
      <c r="B243" s="1"/>
      <c r="C243" s="152" t="s">
        <v>84</v>
      </c>
      <c r="D243" s="153" t="s">
        <v>175</v>
      </c>
      <c r="E243" s="242" t="s">
        <v>75</v>
      </c>
      <c r="F243" s="154">
        <v>2</v>
      </c>
      <c r="G243" s="154"/>
      <c r="H243" s="80"/>
      <c r="I243" s="81"/>
      <c r="J243" s="82"/>
      <c r="K243" s="156"/>
      <c r="L243" s="110"/>
    </row>
    <row r="244" spans="2:16" ht="24" x14ac:dyDescent="0.25">
      <c r="B244" s="1"/>
      <c r="C244" s="152" t="s">
        <v>85</v>
      </c>
      <c r="D244" s="153" t="s">
        <v>193</v>
      </c>
      <c r="E244" s="242" t="s">
        <v>176</v>
      </c>
      <c r="F244" s="154">
        <f>4*33</f>
        <v>132</v>
      </c>
      <c r="G244" s="154"/>
      <c r="H244" s="80"/>
      <c r="I244" s="81"/>
      <c r="J244" s="82"/>
      <c r="K244" s="153"/>
      <c r="L244" s="110"/>
    </row>
    <row r="245" spans="2:16" x14ac:dyDescent="0.25">
      <c r="B245" s="1"/>
      <c r="C245" s="171"/>
      <c r="D245" s="171"/>
      <c r="E245" s="171"/>
      <c r="F245" s="171"/>
      <c r="G245" s="111" t="s">
        <v>66</v>
      </c>
      <c r="H245" s="111">
        <f>SUM(H240:H244)</f>
        <v>0</v>
      </c>
      <c r="I245" s="89"/>
      <c r="J245" s="89"/>
      <c r="K245" s="172"/>
      <c r="L245" s="110"/>
    </row>
    <row r="246" spans="2:16" x14ac:dyDescent="0.25">
      <c r="B246" s="1"/>
      <c r="C246" s="271"/>
      <c r="D246" s="271"/>
      <c r="E246" s="271"/>
      <c r="F246" s="271"/>
      <c r="G246" s="271"/>
      <c r="H246" s="271"/>
      <c r="I246" s="271"/>
      <c r="J246" s="271"/>
      <c r="K246" s="271"/>
      <c r="L246" s="110"/>
    </row>
    <row r="247" spans="2:16" x14ac:dyDescent="0.25">
      <c r="B247" s="1"/>
      <c r="C247" s="28" t="s">
        <v>9</v>
      </c>
      <c r="D247" s="31" t="s">
        <v>24</v>
      </c>
      <c r="E247" s="108"/>
      <c r="F247" s="108"/>
      <c r="G247" s="108"/>
      <c r="H247" s="29"/>
      <c r="I247" s="108"/>
      <c r="J247" s="108"/>
      <c r="K247" s="108"/>
      <c r="L247" s="110"/>
      <c r="P247" s="247"/>
    </row>
    <row r="248" spans="2:16" ht="24" x14ac:dyDescent="0.25">
      <c r="B248" s="1"/>
      <c r="C248" s="152" t="s">
        <v>28</v>
      </c>
      <c r="D248" s="153" t="s">
        <v>103</v>
      </c>
      <c r="E248" s="242" t="s">
        <v>101</v>
      </c>
      <c r="F248" s="154">
        <v>7</v>
      </c>
      <c r="G248" s="155"/>
      <c r="H248" s="80"/>
      <c r="I248" s="81"/>
      <c r="J248" s="82"/>
      <c r="K248" s="153"/>
      <c r="L248" s="110"/>
    </row>
    <row r="249" spans="2:16" ht="24" x14ac:dyDescent="0.25">
      <c r="B249" s="1"/>
      <c r="C249" s="152" t="s">
        <v>29</v>
      </c>
      <c r="D249" s="153" t="s">
        <v>102</v>
      </c>
      <c r="E249" s="242" t="s">
        <v>101</v>
      </c>
      <c r="F249" s="154">
        <v>7</v>
      </c>
      <c r="G249" s="155"/>
      <c r="H249" s="80"/>
      <c r="I249" s="81"/>
      <c r="J249" s="82"/>
      <c r="K249" s="156"/>
      <c r="L249" s="110"/>
    </row>
    <row r="250" spans="2:16" ht="24" x14ac:dyDescent="0.25">
      <c r="B250" s="1"/>
      <c r="C250" s="152" t="s">
        <v>30</v>
      </c>
      <c r="D250" s="153" t="s">
        <v>177</v>
      </c>
      <c r="E250" s="242" t="s">
        <v>101</v>
      </c>
      <c r="F250" s="154">
        <v>4</v>
      </c>
      <c r="G250" s="155"/>
      <c r="H250" s="80"/>
      <c r="I250" s="81"/>
      <c r="J250" s="82"/>
      <c r="K250" s="153"/>
      <c r="L250" s="110"/>
    </row>
    <row r="251" spans="2:16" ht="24" x14ac:dyDescent="0.25">
      <c r="B251" s="1"/>
      <c r="C251" s="152" t="s">
        <v>76</v>
      </c>
      <c r="D251" s="153" t="s">
        <v>178</v>
      </c>
      <c r="E251" s="242" t="s">
        <v>101</v>
      </c>
      <c r="F251" s="154">
        <v>4</v>
      </c>
      <c r="G251" s="155"/>
      <c r="H251" s="80"/>
      <c r="I251" s="81"/>
      <c r="J251" s="82"/>
      <c r="K251" s="156"/>
      <c r="L251" s="110"/>
    </row>
    <row r="252" spans="2:16" x14ac:dyDescent="0.25">
      <c r="B252" s="1"/>
      <c r="C252" s="57"/>
      <c r="D252" s="163"/>
      <c r="E252" s="173"/>
      <c r="F252" s="173"/>
      <c r="G252" s="111" t="s">
        <v>67</v>
      </c>
      <c r="H252" s="111">
        <f>SUM(H248:H251)</f>
        <v>0</v>
      </c>
      <c r="I252" s="174"/>
      <c r="J252" s="174"/>
      <c r="K252" s="175"/>
      <c r="L252" s="110"/>
    </row>
    <row r="253" spans="2:16" x14ac:dyDescent="0.25">
      <c r="B253" s="1"/>
      <c r="C253" s="176"/>
      <c r="D253" s="176"/>
      <c r="E253" s="176"/>
      <c r="F253" s="176"/>
      <c r="G253" s="176"/>
      <c r="H253" s="177"/>
      <c r="I253" s="176"/>
      <c r="J253" s="178"/>
      <c r="K253" s="179"/>
      <c r="L253" s="110"/>
    </row>
    <row r="254" spans="2:16" x14ac:dyDescent="0.25">
      <c r="B254" s="1"/>
      <c r="C254" s="176"/>
      <c r="D254" s="157"/>
      <c r="E254" s="158"/>
      <c r="F254" s="159"/>
      <c r="G254" s="160"/>
      <c r="H254" s="111"/>
      <c r="I254" s="111"/>
      <c r="J254" s="124"/>
      <c r="K254" s="161"/>
      <c r="L254" s="110"/>
    </row>
    <row r="255" spans="2:16" x14ac:dyDescent="0.25">
      <c r="B255" s="1"/>
      <c r="C255" s="157"/>
      <c r="D255" s="158"/>
      <c r="E255" s="272" t="s">
        <v>68</v>
      </c>
      <c r="F255" s="272"/>
      <c r="G255" s="272"/>
      <c r="H255" s="111">
        <f>H215+H226+H237+H245+H252</f>
        <v>0</v>
      </c>
      <c r="I255" s="124"/>
      <c r="J255" s="161"/>
      <c r="K255" s="162"/>
      <c r="L255" s="110"/>
    </row>
    <row r="256" spans="2:16" x14ac:dyDescent="0.25">
      <c r="B256" s="1"/>
      <c r="C256" s="157"/>
      <c r="D256" s="158"/>
      <c r="E256" s="159"/>
      <c r="F256" s="160"/>
      <c r="G256" s="111" t="s">
        <v>69</v>
      </c>
      <c r="H256" s="111">
        <f>TRUNC(H255*'BDI-Consultoria'!J33,2)</f>
        <v>0</v>
      </c>
      <c r="I256" s="273"/>
      <c r="J256" s="273"/>
      <c r="K256" s="273"/>
      <c r="L256" s="110"/>
    </row>
    <row r="257" spans="2:12" x14ac:dyDescent="0.25">
      <c r="B257" s="1"/>
      <c r="C257" s="26"/>
      <c r="D257" s="26"/>
      <c r="E257" s="26"/>
      <c r="F257" s="26"/>
      <c r="G257" s="112" t="s">
        <v>70</v>
      </c>
      <c r="H257" s="112">
        <f>TRUNC(H255+H256,2)</f>
        <v>0</v>
      </c>
      <c r="I257" s="26"/>
      <c r="J257" s="26"/>
      <c r="K257" s="26"/>
      <c r="L257" s="110"/>
    </row>
    <row r="258" spans="2:12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10"/>
    </row>
    <row r="259" spans="2:12" ht="21.75" customHeight="1" x14ac:dyDescent="0.25">
      <c r="B259" s="1"/>
      <c r="C259" s="25"/>
      <c r="D259" s="289" t="s">
        <v>318</v>
      </c>
      <c r="E259" s="289"/>
      <c r="F259" s="289"/>
      <c r="G259" s="289"/>
      <c r="H259" s="289"/>
      <c r="I259" s="26"/>
      <c r="J259" s="27"/>
      <c r="K259" s="243" t="s">
        <v>81</v>
      </c>
      <c r="L259" s="110"/>
    </row>
    <row r="260" spans="2:12" ht="15.75" thickBot="1" x14ac:dyDescent="0.3">
      <c r="B260" s="1"/>
      <c r="C260" s="22" t="s">
        <v>5</v>
      </c>
      <c r="D260" s="22" t="s">
        <v>2</v>
      </c>
      <c r="E260" s="22" t="s">
        <v>3</v>
      </c>
      <c r="F260" s="22" t="s">
        <v>6</v>
      </c>
      <c r="G260" s="23" t="s">
        <v>4</v>
      </c>
      <c r="H260" s="23" t="s">
        <v>7</v>
      </c>
      <c r="I260" s="12" t="s">
        <v>8</v>
      </c>
      <c r="J260" s="290" t="s">
        <v>59</v>
      </c>
      <c r="K260" s="291"/>
      <c r="L260" s="110"/>
    </row>
    <row r="261" spans="2:12" ht="15.75" thickTop="1" x14ac:dyDescent="0.25">
      <c r="B261" s="1"/>
      <c r="C261" s="79" t="s">
        <v>1</v>
      </c>
      <c r="D261" s="246" t="s">
        <v>16</v>
      </c>
      <c r="E261" s="245"/>
      <c r="F261" s="107"/>
      <c r="G261" s="107"/>
      <c r="H261" s="80"/>
      <c r="I261" s="81"/>
      <c r="J261" s="82"/>
      <c r="K261" s="83"/>
      <c r="L261" s="110"/>
    </row>
    <row r="262" spans="2:12" x14ac:dyDescent="0.25">
      <c r="B262" s="1"/>
      <c r="C262" s="152" t="s">
        <v>17</v>
      </c>
      <c r="D262" s="153" t="s">
        <v>94</v>
      </c>
      <c r="E262" s="245" t="s">
        <v>75</v>
      </c>
      <c r="F262" s="154">
        <v>0.25</v>
      </c>
      <c r="G262" s="155"/>
      <c r="H262" s="80"/>
      <c r="I262" s="81"/>
      <c r="J262" s="82"/>
      <c r="K262" s="156"/>
      <c r="L262" s="110"/>
    </row>
    <row r="263" spans="2:12" x14ac:dyDescent="0.25">
      <c r="B263" s="1"/>
      <c r="C263" s="157"/>
      <c r="D263" s="158"/>
      <c r="E263" s="159"/>
      <c r="F263" s="160"/>
      <c r="G263" s="111" t="s">
        <v>60</v>
      </c>
      <c r="H263" s="109">
        <f>SUM(H262:H262)</f>
        <v>0</v>
      </c>
      <c r="I263" s="124"/>
      <c r="J263" s="161"/>
      <c r="K263" s="162"/>
      <c r="L263" s="110"/>
    </row>
    <row r="264" spans="2:12" x14ac:dyDescent="0.25">
      <c r="B264" s="1"/>
      <c r="C264" s="157"/>
      <c r="D264" s="158"/>
      <c r="E264" s="159"/>
      <c r="F264" s="160"/>
      <c r="G264" s="163"/>
      <c r="H264" s="111"/>
      <c r="I264" s="124"/>
      <c r="J264" s="161"/>
      <c r="K264" s="162"/>
      <c r="L264" s="110"/>
    </row>
    <row r="265" spans="2:12" x14ac:dyDescent="0.25">
      <c r="B265" s="1"/>
      <c r="C265" s="164" t="s">
        <v>18</v>
      </c>
      <c r="D265" s="165" t="s">
        <v>61</v>
      </c>
      <c r="E265" s="79"/>
      <c r="F265" s="166"/>
      <c r="G265" s="80"/>
      <c r="H265" s="80"/>
      <c r="I265" s="167"/>
      <c r="J265" s="168"/>
      <c r="K265" s="169"/>
      <c r="L265" s="110"/>
    </row>
    <row r="266" spans="2:12" x14ac:dyDescent="0.25">
      <c r="B266" s="1"/>
      <c r="C266" s="152" t="s">
        <v>62</v>
      </c>
      <c r="D266" s="153" t="s">
        <v>94</v>
      </c>
      <c r="E266" s="79" t="s">
        <v>8</v>
      </c>
      <c r="F266" s="170"/>
      <c r="G266" s="155"/>
      <c r="H266" s="80"/>
      <c r="I266" s="81"/>
      <c r="J266" s="82"/>
      <c r="K266" s="156"/>
      <c r="L266" s="110"/>
    </row>
    <row r="267" spans="2:12" x14ac:dyDescent="0.25">
      <c r="B267" s="1"/>
      <c r="C267" s="157"/>
      <c r="D267" s="158"/>
      <c r="E267" s="159"/>
      <c r="F267" s="160"/>
      <c r="G267" s="111" t="s">
        <v>63</v>
      </c>
      <c r="H267" s="109">
        <f>SUM(H266:H266)</f>
        <v>0</v>
      </c>
      <c r="I267" s="124"/>
      <c r="J267" s="161"/>
      <c r="K267" s="162"/>
      <c r="L267" s="110"/>
    </row>
    <row r="268" spans="2:12" x14ac:dyDescent="0.25">
      <c r="B268" s="1"/>
      <c r="C268" s="157"/>
      <c r="D268" s="158"/>
      <c r="E268" s="159"/>
      <c r="F268" s="160"/>
      <c r="G268" s="163"/>
      <c r="H268" s="111"/>
      <c r="I268" s="124"/>
      <c r="J268" s="161"/>
      <c r="K268" s="162"/>
      <c r="L268" s="110"/>
    </row>
    <row r="269" spans="2:12" x14ac:dyDescent="0.25">
      <c r="B269" s="1"/>
      <c r="C269" s="164" t="s">
        <v>19</v>
      </c>
      <c r="D269" s="246" t="s">
        <v>100</v>
      </c>
      <c r="E269" s="79"/>
      <c r="F269" s="166"/>
      <c r="G269" s="80"/>
      <c r="H269" s="167"/>
      <c r="I269" s="167"/>
      <c r="J269" s="168"/>
      <c r="K269" s="169"/>
      <c r="L269" s="110"/>
    </row>
    <row r="270" spans="2:12" x14ac:dyDescent="0.25">
      <c r="B270" s="1"/>
      <c r="C270" s="152" t="s">
        <v>64</v>
      </c>
      <c r="D270" s="153" t="s">
        <v>94</v>
      </c>
      <c r="E270" s="79" t="s">
        <v>8</v>
      </c>
      <c r="F270" s="170"/>
      <c r="G270" s="155"/>
      <c r="H270" s="80"/>
      <c r="I270" s="81"/>
      <c r="J270" s="82"/>
      <c r="K270" s="156"/>
      <c r="L270" s="110"/>
    </row>
    <row r="271" spans="2:12" x14ac:dyDescent="0.25">
      <c r="B271" s="1"/>
      <c r="C271" s="157"/>
      <c r="D271" s="158"/>
      <c r="E271" s="159"/>
      <c r="F271" s="160"/>
      <c r="G271" s="111" t="s">
        <v>65</v>
      </c>
      <c r="H271" s="111">
        <f>SUM(H270:H270)</f>
        <v>0</v>
      </c>
      <c r="I271" s="124"/>
      <c r="J271" s="161"/>
      <c r="K271" s="162"/>
      <c r="L271" s="110"/>
    </row>
    <row r="272" spans="2:12" x14ac:dyDescent="0.25">
      <c r="B272" s="1"/>
      <c r="C272" s="157"/>
      <c r="D272" s="158"/>
      <c r="E272" s="159"/>
      <c r="F272" s="160"/>
      <c r="G272" s="111"/>
      <c r="H272" s="111"/>
      <c r="I272" s="124"/>
      <c r="J272" s="161"/>
      <c r="K272" s="162"/>
      <c r="L272" s="110"/>
    </row>
    <row r="273" spans="2:12" x14ac:dyDescent="0.25">
      <c r="B273" s="1"/>
      <c r="C273" s="28" t="s">
        <v>20</v>
      </c>
      <c r="D273" s="108" t="s">
        <v>25</v>
      </c>
      <c r="E273" s="108"/>
      <c r="F273" s="108"/>
      <c r="G273" s="108"/>
      <c r="H273" s="29"/>
      <c r="I273" s="108"/>
      <c r="J273" s="108"/>
      <c r="K273" s="108"/>
      <c r="L273" s="110"/>
    </row>
    <row r="274" spans="2:12" x14ac:dyDescent="0.25">
      <c r="B274" s="1"/>
      <c r="C274" s="152" t="s">
        <v>21</v>
      </c>
      <c r="D274" s="153"/>
      <c r="E274" s="245"/>
      <c r="F274" s="154"/>
      <c r="G274" s="154"/>
      <c r="H274" s="80"/>
      <c r="I274" s="81"/>
      <c r="J274" s="82"/>
      <c r="K274" s="156"/>
      <c r="L274" s="110"/>
    </row>
    <row r="275" spans="2:12" x14ac:dyDescent="0.25">
      <c r="B275" s="1"/>
      <c r="C275" s="171"/>
      <c r="D275" s="171"/>
      <c r="E275" s="171"/>
      <c r="F275" s="171"/>
      <c r="G275" s="111" t="s">
        <v>66</v>
      </c>
      <c r="H275" s="111">
        <f>SUM(H274:H274)</f>
        <v>0</v>
      </c>
      <c r="I275" s="89"/>
      <c r="J275" s="89"/>
      <c r="K275" s="172"/>
      <c r="L275" s="110"/>
    </row>
    <row r="276" spans="2:12" x14ac:dyDescent="0.25">
      <c r="B276" s="1"/>
      <c r="C276" s="271"/>
      <c r="D276" s="271"/>
      <c r="E276" s="271"/>
      <c r="F276" s="271"/>
      <c r="G276" s="271"/>
      <c r="H276" s="271"/>
      <c r="I276" s="271"/>
      <c r="J276" s="271"/>
      <c r="K276" s="271"/>
      <c r="L276" s="110"/>
    </row>
    <row r="277" spans="2:12" x14ac:dyDescent="0.25">
      <c r="B277" s="1"/>
      <c r="C277" s="28" t="s">
        <v>9</v>
      </c>
      <c r="D277" s="31" t="s">
        <v>24</v>
      </c>
      <c r="E277" s="108"/>
      <c r="F277" s="108"/>
      <c r="G277" s="108"/>
      <c r="H277" s="29"/>
      <c r="I277" s="108"/>
      <c r="J277" s="108"/>
      <c r="K277" s="108"/>
      <c r="L277" s="110"/>
    </row>
    <row r="278" spans="2:12" x14ac:dyDescent="0.25">
      <c r="B278" s="1"/>
      <c r="C278" s="152" t="s">
        <v>28</v>
      </c>
      <c r="D278" s="153" t="s">
        <v>208</v>
      </c>
      <c r="E278" s="245" t="s">
        <v>81</v>
      </c>
      <c r="F278" s="154">
        <v>5</v>
      </c>
      <c r="G278" s="155"/>
      <c r="H278" s="80"/>
      <c r="I278" s="81"/>
      <c r="J278" s="82"/>
      <c r="K278" s="153"/>
      <c r="L278" s="110"/>
    </row>
    <row r="279" spans="2:12" ht="24" x14ac:dyDescent="0.25">
      <c r="B279" s="1"/>
      <c r="C279" s="152" t="s">
        <v>29</v>
      </c>
      <c r="D279" s="153" t="s">
        <v>164</v>
      </c>
      <c r="E279" s="245" t="s">
        <v>81</v>
      </c>
      <c r="F279" s="154">
        <v>1</v>
      </c>
      <c r="G279" s="155"/>
      <c r="H279" s="80"/>
      <c r="I279" s="81"/>
      <c r="J279" s="82"/>
      <c r="K279" s="153"/>
      <c r="L279" s="110"/>
    </row>
    <row r="280" spans="2:12" ht="24" x14ac:dyDescent="0.25">
      <c r="B280" s="1"/>
      <c r="C280" s="152" t="s">
        <v>30</v>
      </c>
      <c r="D280" s="153" t="s">
        <v>162</v>
      </c>
      <c r="E280" s="245" t="s">
        <v>81</v>
      </c>
      <c r="F280" s="154">
        <v>1</v>
      </c>
      <c r="G280" s="155"/>
      <c r="H280" s="80"/>
      <c r="I280" s="81"/>
      <c r="J280" s="82"/>
      <c r="K280" s="153"/>
      <c r="L280" s="110"/>
    </row>
    <row r="281" spans="2:12" x14ac:dyDescent="0.25">
      <c r="B281" s="1"/>
      <c r="C281" s="57"/>
      <c r="D281" s="163"/>
      <c r="E281" s="173"/>
      <c r="F281" s="173"/>
      <c r="G281" s="111" t="s">
        <v>67</v>
      </c>
      <c r="H281" s="111">
        <f>SUM(H278:H280)</f>
        <v>0</v>
      </c>
      <c r="I281" s="174"/>
      <c r="J281" s="174"/>
      <c r="K281" s="175"/>
      <c r="L281" s="110"/>
    </row>
    <row r="282" spans="2:12" x14ac:dyDescent="0.25">
      <c r="B282" s="1"/>
      <c r="C282" s="176"/>
      <c r="D282" s="176"/>
      <c r="E282" s="176"/>
      <c r="F282" s="176"/>
      <c r="G282" s="176"/>
      <c r="H282" s="177"/>
      <c r="I282" s="176"/>
      <c r="J282" s="178"/>
      <c r="K282" s="179"/>
      <c r="L282" s="110"/>
    </row>
    <row r="283" spans="2:12" x14ac:dyDescent="0.25">
      <c r="B283" s="1"/>
      <c r="C283" s="176"/>
      <c r="D283" s="157"/>
      <c r="E283" s="158"/>
      <c r="F283" s="159"/>
      <c r="G283" s="160"/>
      <c r="H283" s="111"/>
      <c r="I283" s="111"/>
      <c r="J283" s="124"/>
      <c r="K283" s="161"/>
      <c r="L283" s="110"/>
    </row>
    <row r="284" spans="2:12" x14ac:dyDescent="0.25">
      <c r="B284" s="1"/>
      <c r="C284" s="157"/>
      <c r="D284" s="158"/>
      <c r="E284" s="272" t="s">
        <v>68</v>
      </c>
      <c r="F284" s="272"/>
      <c r="G284" s="272"/>
      <c r="H284" s="111">
        <f>H263+H267+H271+H275+H281</f>
        <v>0</v>
      </c>
      <c r="I284" s="124"/>
      <c r="J284" s="161"/>
      <c r="K284" s="162"/>
      <c r="L284" s="110"/>
    </row>
    <row r="285" spans="2:12" ht="22.5" customHeight="1" x14ac:dyDescent="0.25">
      <c r="B285" s="1"/>
      <c r="C285" s="157"/>
      <c r="D285" s="158"/>
      <c r="E285" s="159"/>
      <c r="F285" s="160"/>
      <c r="G285" s="111" t="s">
        <v>69</v>
      </c>
      <c r="H285" s="111">
        <f>TRUNC((H263+H267+H271)*'BDI-Consultoria'!J33,2)</f>
        <v>0</v>
      </c>
      <c r="I285" s="273"/>
      <c r="J285" s="273"/>
      <c r="K285" s="273"/>
      <c r="L285" s="110"/>
    </row>
    <row r="286" spans="2:12" x14ac:dyDescent="0.25">
      <c r="B286" s="1"/>
      <c r="C286" s="26"/>
      <c r="D286" s="26"/>
      <c r="E286" s="26"/>
      <c r="F286" s="26"/>
      <c r="G286" s="112" t="s">
        <v>70</v>
      </c>
      <c r="H286" s="112">
        <f>TRUNC(H284+H285,2)</f>
        <v>0</v>
      </c>
      <c r="I286" s="26"/>
      <c r="J286" s="26"/>
      <c r="K286" s="26"/>
      <c r="L286" s="110"/>
    </row>
    <row r="287" spans="2:12" x14ac:dyDescent="0.25">
      <c r="B287" s="1"/>
      <c r="C287" s="176"/>
      <c r="D287" s="176"/>
      <c r="E287" s="176"/>
      <c r="F287" s="176"/>
      <c r="G287" s="176"/>
      <c r="H287" s="177"/>
      <c r="I287" s="176"/>
      <c r="J287" s="178"/>
      <c r="K287" s="179"/>
      <c r="L287" s="110"/>
    </row>
    <row r="288" spans="2:12" ht="30.75" customHeight="1" x14ac:dyDescent="0.25">
      <c r="B288" s="1"/>
      <c r="C288" s="25"/>
      <c r="D288" s="289" t="s">
        <v>179</v>
      </c>
      <c r="E288" s="289"/>
      <c r="F288" s="289"/>
      <c r="G288" s="289"/>
      <c r="H288" s="289"/>
      <c r="I288" s="26"/>
      <c r="J288" s="27"/>
      <c r="K288" s="234" t="s">
        <v>81</v>
      </c>
      <c r="L288" s="110"/>
    </row>
    <row r="289" spans="2:12" ht="15.75" thickBot="1" x14ac:dyDescent="0.3">
      <c r="B289" s="1"/>
      <c r="C289" s="22" t="s">
        <v>5</v>
      </c>
      <c r="D289" s="22" t="s">
        <v>2</v>
      </c>
      <c r="E289" s="22" t="s">
        <v>3</v>
      </c>
      <c r="F289" s="22" t="s">
        <v>6</v>
      </c>
      <c r="G289" s="23" t="s">
        <v>4</v>
      </c>
      <c r="H289" s="23" t="s">
        <v>7</v>
      </c>
      <c r="I289" s="12" t="s">
        <v>8</v>
      </c>
      <c r="J289" s="290" t="s">
        <v>59</v>
      </c>
      <c r="K289" s="291"/>
      <c r="L289" s="110"/>
    </row>
    <row r="290" spans="2:12" ht="15.75" thickTop="1" x14ac:dyDescent="0.25">
      <c r="B290" s="1"/>
      <c r="C290" s="79" t="s">
        <v>1</v>
      </c>
      <c r="D290" s="235" t="s">
        <v>16</v>
      </c>
      <c r="E290" s="236"/>
      <c r="F290" s="107"/>
      <c r="G290" s="107"/>
      <c r="H290" s="80"/>
      <c r="I290" s="81"/>
      <c r="J290" s="82"/>
      <c r="K290" s="83"/>
      <c r="L290" s="110"/>
    </row>
    <row r="291" spans="2:12" x14ac:dyDescent="0.25">
      <c r="B291" s="1"/>
      <c r="C291" s="152" t="s">
        <v>17</v>
      </c>
      <c r="D291" s="153"/>
      <c r="E291" s="236"/>
      <c r="F291" s="154"/>
      <c r="G291" s="155"/>
      <c r="H291" s="80">
        <f>G291*F291</f>
        <v>0</v>
      </c>
      <c r="I291" s="81"/>
      <c r="J291" s="82"/>
      <c r="K291" s="156"/>
      <c r="L291" s="110"/>
    </row>
    <row r="292" spans="2:12" x14ac:dyDescent="0.25">
      <c r="B292" s="1"/>
      <c r="C292" s="157"/>
      <c r="D292" s="158"/>
      <c r="E292" s="159"/>
      <c r="F292" s="160"/>
      <c r="G292" s="111" t="s">
        <v>60</v>
      </c>
      <c r="H292" s="109">
        <f>SUM(H291:H291)</f>
        <v>0</v>
      </c>
      <c r="I292" s="124"/>
      <c r="J292" s="161"/>
      <c r="K292" s="162"/>
      <c r="L292" s="110"/>
    </row>
    <row r="293" spans="2:12" x14ac:dyDescent="0.25">
      <c r="B293" s="1"/>
      <c r="C293" s="157"/>
      <c r="D293" s="158"/>
      <c r="E293" s="159"/>
      <c r="F293" s="160"/>
      <c r="G293" s="163"/>
      <c r="H293" s="111"/>
      <c r="I293" s="124"/>
      <c r="J293" s="161"/>
      <c r="K293" s="162"/>
      <c r="L293" s="110"/>
    </row>
    <row r="294" spans="2:12" x14ac:dyDescent="0.25">
      <c r="B294" s="1"/>
      <c r="C294" s="164" t="s">
        <v>18</v>
      </c>
      <c r="D294" s="165" t="s">
        <v>61</v>
      </c>
      <c r="E294" s="79"/>
      <c r="F294" s="166"/>
      <c r="G294" s="80"/>
      <c r="H294" s="80"/>
      <c r="I294" s="167"/>
      <c r="J294" s="168"/>
      <c r="K294" s="169"/>
      <c r="L294" s="110"/>
    </row>
    <row r="295" spans="2:12" x14ac:dyDescent="0.25">
      <c r="B295" s="1"/>
      <c r="C295" s="152" t="s">
        <v>62</v>
      </c>
      <c r="D295" s="153"/>
      <c r="E295" s="79"/>
      <c r="F295" s="170"/>
      <c r="G295" s="155"/>
      <c r="H295" s="80">
        <f>G295*F295</f>
        <v>0</v>
      </c>
      <c r="I295" s="81"/>
      <c r="J295" s="82"/>
      <c r="K295" s="156"/>
      <c r="L295" s="110"/>
    </row>
    <row r="296" spans="2:12" x14ac:dyDescent="0.25">
      <c r="B296" s="1"/>
      <c r="C296" s="157"/>
      <c r="D296" s="158"/>
      <c r="E296" s="159"/>
      <c r="F296" s="160"/>
      <c r="G296" s="111" t="s">
        <v>63</v>
      </c>
      <c r="H296" s="109">
        <f>SUM(H295:H295)</f>
        <v>0</v>
      </c>
      <c r="I296" s="124"/>
      <c r="J296" s="161"/>
      <c r="K296" s="162"/>
      <c r="L296" s="110"/>
    </row>
    <row r="297" spans="2:12" x14ac:dyDescent="0.25">
      <c r="B297" s="1"/>
      <c r="C297" s="157"/>
      <c r="D297" s="158"/>
      <c r="E297" s="159"/>
      <c r="F297" s="160"/>
      <c r="G297" s="163"/>
      <c r="H297" s="111"/>
      <c r="I297" s="124"/>
      <c r="J297" s="161"/>
      <c r="K297" s="162"/>
      <c r="L297" s="110"/>
    </row>
    <row r="298" spans="2:12" x14ac:dyDescent="0.25">
      <c r="B298" s="1"/>
      <c r="C298" s="164" t="s">
        <v>19</v>
      </c>
      <c r="D298" s="235" t="s">
        <v>100</v>
      </c>
      <c r="E298" s="79"/>
      <c r="F298" s="166"/>
      <c r="G298" s="80"/>
      <c r="H298" s="167"/>
      <c r="I298" s="167"/>
      <c r="J298" s="168"/>
      <c r="K298" s="169"/>
      <c r="L298" s="110"/>
    </row>
    <row r="299" spans="2:12" x14ac:dyDescent="0.25">
      <c r="B299" s="1"/>
      <c r="C299" s="152" t="s">
        <v>64</v>
      </c>
      <c r="D299" s="153"/>
      <c r="E299" s="79"/>
      <c r="F299" s="170"/>
      <c r="G299" s="155"/>
      <c r="H299" s="80">
        <f>G299*F299</f>
        <v>0</v>
      </c>
      <c r="I299" s="81"/>
      <c r="J299" s="82"/>
      <c r="K299" s="156"/>
      <c r="L299" s="110"/>
    </row>
    <row r="300" spans="2:12" x14ac:dyDescent="0.25">
      <c r="B300" s="1"/>
      <c r="C300" s="157"/>
      <c r="D300" s="158"/>
      <c r="E300" s="159"/>
      <c r="F300" s="160"/>
      <c r="G300" s="111" t="s">
        <v>65</v>
      </c>
      <c r="H300" s="111">
        <f>SUM(H299:H299)</f>
        <v>0</v>
      </c>
      <c r="I300" s="124"/>
      <c r="J300" s="161"/>
      <c r="K300" s="162"/>
      <c r="L300" s="110"/>
    </row>
    <row r="301" spans="2:12" x14ac:dyDescent="0.25">
      <c r="B301" s="1"/>
      <c r="C301" s="157"/>
      <c r="D301" s="158"/>
      <c r="E301" s="159"/>
      <c r="F301" s="160"/>
      <c r="G301" s="111"/>
      <c r="H301" s="111"/>
      <c r="I301" s="124"/>
      <c r="J301" s="161"/>
      <c r="K301" s="162"/>
      <c r="L301" s="110"/>
    </row>
    <row r="302" spans="2:12" x14ac:dyDescent="0.25">
      <c r="B302" s="1"/>
      <c r="C302" s="28" t="s">
        <v>20</v>
      </c>
      <c r="D302" s="108" t="s">
        <v>25</v>
      </c>
      <c r="E302" s="108"/>
      <c r="F302" s="108"/>
      <c r="G302" s="108"/>
      <c r="H302" s="29"/>
      <c r="I302" s="108"/>
      <c r="J302" s="108"/>
      <c r="K302" s="108"/>
      <c r="L302" s="110"/>
    </row>
    <row r="303" spans="2:12" x14ac:dyDescent="0.25">
      <c r="B303" s="1"/>
      <c r="C303" s="152" t="s">
        <v>21</v>
      </c>
      <c r="D303" s="153"/>
      <c r="E303" s="236"/>
      <c r="F303" s="154"/>
      <c r="G303" s="154"/>
      <c r="H303" s="80"/>
      <c r="I303" s="81"/>
      <c r="J303" s="82"/>
      <c r="K303" s="156"/>
      <c r="L303" s="110"/>
    </row>
    <row r="304" spans="2:12" x14ac:dyDescent="0.25">
      <c r="B304" s="1"/>
      <c r="C304" s="171"/>
      <c r="D304" s="171"/>
      <c r="E304" s="171"/>
      <c r="F304" s="171"/>
      <c r="G304" s="111" t="s">
        <v>66</v>
      </c>
      <c r="H304" s="111">
        <f>SUM(H303:H303)</f>
        <v>0</v>
      </c>
      <c r="I304" s="89"/>
      <c r="J304" s="89"/>
      <c r="K304" s="172"/>
      <c r="L304" s="110"/>
    </row>
    <row r="305" spans="2:12" x14ac:dyDescent="0.25">
      <c r="B305" s="1"/>
      <c r="C305" s="271"/>
      <c r="D305" s="271"/>
      <c r="E305" s="271"/>
      <c r="F305" s="271"/>
      <c r="G305" s="271"/>
      <c r="H305" s="271"/>
      <c r="I305" s="271"/>
      <c r="J305" s="271"/>
      <c r="K305" s="271"/>
      <c r="L305" s="110"/>
    </row>
    <row r="306" spans="2:12" x14ac:dyDescent="0.25">
      <c r="B306" s="1"/>
      <c r="C306" s="28" t="s">
        <v>9</v>
      </c>
      <c r="D306" s="31" t="s">
        <v>24</v>
      </c>
      <c r="E306" s="108"/>
      <c r="F306" s="108"/>
      <c r="G306" s="108"/>
      <c r="H306" s="29"/>
      <c r="I306" s="108"/>
      <c r="J306" s="108"/>
      <c r="K306" s="108"/>
      <c r="L306" s="110"/>
    </row>
    <row r="307" spans="2:12" x14ac:dyDescent="0.25">
      <c r="B307" s="1"/>
      <c r="C307" s="152" t="s">
        <v>28</v>
      </c>
      <c r="D307" s="153" t="s">
        <v>207</v>
      </c>
      <c r="E307" s="236" t="s">
        <v>81</v>
      </c>
      <c r="F307" s="154">
        <v>1</v>
      </c>
      <c r="G307" s="155"/>
      <c r="H307" s="80"/>
      <c r="I307" s="81"/>
      <c r="J307" s="82"/>
      <c r="K307" s="153"/>
      <c r="L307" s="110"/>
    </row>
    <row r="308" spans="2:12" ht="24" x14ac:dyDescent="0.25">
      <c r="B308" s="1"/>
      <c r="C308" s="152" t="s">
        <v>29</v>
      </c>
      <c r="D308" s="153" t="s">
        <v>164</v>
      </c>
      <c r="E308" s="236" t="s">
        <v>81</v>
      </c>
      <c r="F308" s="154">
        <v>1</v>
      </c>
      <c r="G308" s="155"/>
      <c r="H308" s="80"/>
      <c r="I308" s="81"/>
      <c r="J308" s="82"/>
      <c r="K308" s="153"/>
      <c r="L308" s="110"/>
    </row>
    <row r="309" spans="2:12" ht="24" x14ac:dyDescent="0.25">
      <c r="B309" s="1"/>
      <c r="C309" s="152" t="s">
        <v>30</v>
      </c>
      <c r="D309" s="153" t="s">
        <v>162</v>
      </c>
      <c r="E309" s="236" t="s">
        <v>81</v>
      </c>
      <c r="F309" s="154">
        <v>1</v>
      </c>
      <c r="G309" s="155"/>
      <c r="H309" s="80"/>
      <c r="I309" s="81"/>
      <c r="J309" s="82"/>
      <c r="K309" s="153"/>
      <c r="L309" s="110"/>
    </row>
    <row r="310" spans="2:12" x14ac:dyDescent="0.25">
      <c r="B310" s="1"/>
      <c r="C310" s="57"/>
      <c r="D310" s="163"/>
      <c r="E310" s="173"/>
      <c r="F310" s="173"/>
      <c r="G310" s="111" t="s">
        <v>67</v>
      </c>
      <c r="H310" s="111">
        <f>SUM(H307:H309)</f>
        <v>0</v>
      </c>
      <c r="I310" s="174"/>
      <c r="J310" s="174"/>
      <c r="K310" s="175"/>
      <c r="L310" s="110"/>
    </row>
    <row r="311" spans="2:12" x14ac:dyDescent="0.25">
      <c r="B311" s="1"/>
      <c r="C311" s="176"/>
      <c r="D311" s="176"/>
      <c r="E311" s="176"/>
      <c r="F311" s="176"/>
      <c r="G311" s="176"/>
      <c r="H311" s="177"/>
      <c r="I311" s="176"/>
      <c r="J311" s="178"/>
      <c r="K311" s="179"/>
      <c r="L311" s="110"/>
    </row>
    <row r="312" spans="2:12" x14ac:dyDescent="0.25">
      <c r="B312" s="1"/>
      <c r="C312" s="176"/>
      <c r="D312" s="157"/>
      <c r="E312" s="158"/>
      <c r="F312" s="159"/>
      <c r="G312" s="160"/>
      <c r="H312" s="111"/>
      <c r="I312" s="111"/>
      <c r="J312" s="124"/>
      <c r="K312" s="161"/>
      <c r="L312" s="110"/>
    </row>
    <row r="313" spans="2:12" x14ac:dyDescent="0.25">
      <c r="B313" s="1"/>
      <c r="C313" s="157"/>
      <c r="D313" s="158"/>
      <c r="E313" s="272" t="s">
        <v>68</v>
      </c>
      <c r="F313" s="272"/>
      <c r="G313" s="272"/>
      <c r="H313" s="111">
        <f>H292+H296+H300+H304+H310</f>
        <v>0</v>
      </c>
      <c r="I313" s="124"/>
      <c r="J313" s="161"/>
      <c r="K313" s="162"/>
      <c r="L313" s="110"/>
    </row>
    <row r="314" spans="2:12" ht="25.5" customHeight="1" x14ac:dyDescent="0.25">
      <c r="B314" s="1"/>
      <c r="C314" s="157"/>
      <c r="D314" s="158"/>
      <c r="E314" s="159"/>
      <c r="F314" s="160"/>
      <c r="G314" s="111" t="s">
        <v>69</v>
      </c>
      <c r="H314" s="111">
        <v>0</v>
      </c>
      <c r="I314" s="273"/>
      <c r="J314" s="273"/>
      <c r="K314" s="273"/>
      <c r="L314" s="110"/>
    </row>
    <row r="315" spans="2:12" x14ac:dyDescent="0.25">
      <c r="B315" s="1"/>
      <c r="C315" s="26"/>
      <c r="D315" s="26"/>
      <c r="E315" s="26"/>
      <c r="F315" s="26"/>
      <c r="G315" s="112" t="s">
        <v>70</v>
      </c>
      <c r="H315" s="112">
        <f>TRUNC(H313+H314,2)</f>
        <v>0</v>
      </c>
      <c r="I315" s="26"/>
      <c r="J315" s="26"/>
      <c r="K315" s="26"/>
      <c r="L315" s="110"/>
    </row>
    <row r="316" spans="2:12" x14ac:dyDescent="0.25">
      <c r="B316" s="1"/>
      <c r="C316" s="176"/>
      <c r="D316" s="176"/>
      <c r="E316" s="176"/>
      <c r="F316" s="176"/>
      <c r="G316" s="176"/>
      <c r="H316" s="176"/>
      <c r="I316" s="176"/>
      <c r="J316" s="176"/>
      <c r="K316" s="176"/>
      <c r="L316" s="110"/>
    </row>
    <row r="317" spans="2:12" x14ac:dyDescent="0.25">
      <c r="B317" s="1"/>
      <c r="C317" s="25" t="s">
        <v>220</v>
      </c>
      <c r="D317" s="277" t="s">
        <v>214</v>
      </c>
      <c r="E317" s="277"/>
      <c r="F317" s="277"/>
      <c r="G317" s="277"/>
      <c r="H317" s="277"/>
      <c r="I317" s="26"/>
      <c r="J317" s="180"/>
      <c r="K317" s="244" t="s">
        <v>81</v>
      </c>
      <c r="L317" s="110"/>
    </row>
    <row r="318" spans="2:12" ht="15.75" thickBot="1" x14ac:dyDescent="0.3">
      <c r="B318" s="1"/>
      <c r="C318" s="181" t="s">
        <v>5</v>
      </c>
      <c r="D318" s="181" t="s">
        <v>2</v>
      </c>
      <c r="E318" s="181" t="s">
        <v>3</v>
      </c>
      <c r="F318" s="181" t="s">
        <v>6</v>
      </c>
      <c r="G318" s="182" t="s">
        <v>4</v>
      </c>
      <c r="H318" s="182" t="s">
        <v>7</v>
      </c>
      <c r="I318" s="183" t="s">
        <v>8</v>
      </c>
      <c r="J318" s="278" t="s">
        <v>59</v>
      </c>
      <c r="K318" s="279"/>
      <c r="L318" s="110"/>
    </row>
    <row r="319" spans="2:12" ht="15.75" thickTop="1" x14ac:dyDescent="0.25">
      <c r="B319" s="1"/>
      <c r="C319" s="79" t="s">
        <v>1</v>
      </c>
      <c r="D319" s="246" t="s">
        <v>16</v>
      </c>
      <c r="E319" s="245"/>
      <c r="F319" s="107"/>
      <c r="G319" s="107"/>
      <c r="H319" s="80"/>
      <c r="I319" s="81"/>
      <c r="J319" s="82"/>
      <c r="K319" s="83"/>
      <c r="L319" s="110"/>
    </row>
    <row r="320" spans="2:12" x14ac:dyDescent="0.25">
      <c r="B320" s="1"/>
      <c r="C320" s="152" t="s">
        <v>17</v>
      </c>
      <c r="D320" s="153" t="s">
        <v>95</v>
      </c>
      <c r="E320" s="245" t="s">
        <v>75</v>
      </c>
      <c r="F320" s="154">
        <v>0.04</v>
      </c>
      <c r="G320" s="155"/>
      <c r="H320" s="80"/>
      <c r="I320" s="81"/>
      <c r="J320" s="82"/>
      <c r="K320" s="156"/>
      <c r="L320" s="110"/>
    </row>
    <row r="321" spans="2:12" x14ac:dyDescent="0.25">
      <c r="B321" s="1"/>
      <c r="C321" s="157"/>
      <c r="D321" s="158"/>
      <c r="E321" s="159"/>
      <c r="F321" s="160"/>
      <c r="G321" s="111" t="s">
        <v>60</v>
      </c>
      <c r="H321" s="109">
        <f>SUM(H320:H320)</f>
        <v>0</v>
      </c>
      <c r="I321" s="124"/>
      <c r="J321" s="161"/>
      <c r="K321" s="162"/>
      <c r="L321" s="110"/>
    </row>
    <row r="322" spans="2:12" x14ac:dyDescent="0.25">
      <c r="B322" s="1"/>
      <c r="C322" s="157"/>
      <c r="D322" s="158"/>
      <c r="E322" s="159"/>
      <c r="F322" s="160"/>
      <c r="G322" s="163"/>
      <c r="H322" s="111"/>
      <c r="I322" s="124"/>
      <c r="J322" s="161"/>
      <c r="K322" s="162"/>
      <c r="L322" s="110"/>
    </row>
    <row r="323" spans="2:12" x14ac:dyDescent="0.25">
      <c r="B323" s="1"/>
      <c r="C323" s="164" t="s">
        <v>18</v>
      </c>
      <c r="D323" s="165" t="s">
        <v>61</v>
      </c>
      <c r="E323" s="79" t="s">
        <v>8</v>
      </c>
      <c r="F323" s="166"/>
      <c r="G323" s="80"/>
      <c r="H323" s="80"/>
      <c r="I323" s="167"/>
      <c r="J323" s="168"/>
      <c r="K323" s="169"/>
      <c r="L323" s="110"/>
    </row>
    <row r="324" spans="2:12" x14ac:dyDescent="0.25">
      <c r="B324" s="1"/>
      <c r="C324" s="152" t="s">
        <v>62</v>
      </c>
      <c r="D324" s="153" t="s">
        <v>95</v>
      </c>
      <c r="E324" s="79" t="s">
        <v>8</v>
      </c>
      <c r="F324" s="170"/>
      <c r="G324" s="155"/>
      <c r="H324" s="80"/>
      <c r="I324" s="81"/>
      <c r="J324" s="82"/>
      <c r="K324" s="156"/>
      <c r="L324" s="110"/>
    </row>
    <row r="325" spans="2:12" x14ac:dyDescent="0.25">
      <c r="B325" s="1"/>
      <c r="C325" s="157"/>
      <c r="D325" s="158"/>
      <c r="E325" s="159"/>
      <c r="F325" s="160"/>
      <c r="G325" s="111" t="s">
        <v>63</v>
      </c>
      <c r="H325" s="109">
        <f>SUM(H324:H324)</f>
        <v>0</v>
      </c>
      <c r="I325" s="124"/>
      <c r="J325" s="161"/>
      <c r="K325" s="162"/>
      <c r="L325" s="110"/>
    </row>
    <row r="326" spans="2:12" x14ac:dyDescent="0.25">
      <c r="B326" s="1"/>
      <c r="C326" s="157"/>
      <c r="D326" s="158"/>
      <c r="E326" s="159"/>
      <c r="F326" s="160"/>
      <c r="G326" s="163"/>
      <c r="H326" s="111"/>
      <c r="I326" s="124"/>
      <c r="J326" s="161"/>
      <c r="K326" s="162"/>
      <c r="L326" s="110"/>
    </row>
    <row r="327" spans="2:12" x14ac:dyDescent="0.25">
      <c r="B327" s="1"/>
      <c r="C327" s="164" t="s">
        <v>19</v>
      </c>
      <c r="D327" s="246" t="s">
        <v>100</v>
      </c>
      <c r="E327" s="79" t="s">
        <v>8</v>
      </c>
      <c r="F327" s="166"/>
      <c r="G327" s="80"/>
      <c r="H327" s="167"/>
      <c r="I327" s="167"/>
      <c r="J327" s="168"/>
      <c r="K327" s="169"/>
      <c r="L327" s="110"/>
    </row>
    <row r="328" spans="2:12" x14ac:dyDescent="0.25">
      <c r="B328" s="1"/>
      <c r="C328" s="152" t="s">
        <v>64</v>
      </c>
      <c r="D328" s="153" t="s">
        <v>95</v>
      </c>
      <c r="E328" s="79" t="s">
        <v>8</v>
      </c>
      <c r="F328" s="170"/>
      <c r="G328" s="155"/>
      <c r="H328" s="80"/>
      <c r="I328" s="81"/>
      <c r="J328" s="82"/>
      <c r="K328" s="156"/>
      <c r="L328" s="110"/>
    </row>
    <row r="329" spans="2:12" x14ac:dyDescent="0.25">
      <c r="B329" s="1"/>
      <c r="C329" s="157"/>
      <c r="D329" s="158"/>
      <c r="E329" s="159"/>
      <c r="F329" s="160"/>
      <c r="G329" s="111" t="s">
        <v>65</v>
      </c>
      <c r="H329" s="111">
        <f>SUM(H328:H328)</f>
        <v>0</v>
      </c>
      <c r="I329" s="124"/>
      <c r="J329" s="161"/>
      <c r="K329" s="162"/>
      <c r="L329" s="110"/>
    </row>
    <row r="330" spans="2:12" x14ac:dyDescent="0.25">
      <c r="B330" s="1"/>
      <c r="C330" s="157"/>
      <c r="D330" s="158"/>
      <c r="E330" s="159"/>
      <c r="F330" s="160"/>
      <c r="G330" s="111"/>
      <c r="H330" s="111"/>
      <c r="I330" s="124"/>
      <c r="J330" s="161"/>
      <c r="K330" s="162"/>
      <c r="L330" s="110"/>
    </row>
    <row r="331" spans="2:12" x14ac:dyDescent="0.25">
      <c r="B331" s="1"/>
      <c r="C331" s="28" t="s">
        <v>20</v>
      </c>
      <c r="D331" s="108" t="s">
        <v>25</v>
      </c>
      <c r="E331" s="108"/>
      <c r="F331" s="108"/>
      <c r="G331" s="108"/>
      <c r="H331" s="29"/>
      <c r="I331" s="108"/>
      <c r="J331" s="108"/>
      <c r="K331" s="108"/>
      <c r="L331" s="110"/>
    </row>
    <row r="332" spans="2:12" x14ac:dyDescent="0.25">
      <c r="B332" s="1"/>
      <c r="C332" s="152" t="s">
        <v>21</v>
      </c>
      <c r="D332" s="153"/>
      <c r="E332" s="245"/>
      <c r="F332" s="154"/>
      <c r="G332" s="155"/>
      <c r="H332" s="80">
        <f>G332*F332</f>
        <v>0</v>
      </c>
      <c r="I332" s="81"/>
      <c r="J332" s="82"/>
      <c r="K332" s="156"/>
      <c r="L332" s="110"/>
    </row>
    <row r="333" spans="2:12" x14ac:dyDescent="0.25">
      <c r="B333" s="1"/>
      <c r="C333" s="171"/>
      <c r="D333" s="171"/>
      <c r="E333" s="171"/>
      <c r="F333" s="171"/>
      <c r="G333" s="111" t="s">
        <v>66</v>
      </c>
      <c r="H333" s="111">
        <f>SUM(H332:H332)</f>
        <v>0</v>
      </c>
      <c r="I333" s="89"/>
      <c r="J333" s="89"/>
      <c r="K333" s="172"/>
      <c r="L333" s="110"/>
    </row>
    <row r="334" spans="2:12" x14ac:dyDescent="0.25">
      <c r="B334" s="1"/>
      <c r="C334" s="271"/>
      <c r="D334" s="271"/>
      <c r="E334" s="271"/>
      <c r="F334" s="271"/>
      <c r="G334" s="271"/>
      <c r="H334" s="271"/>
      <c r="I334" s="271"/>
      <c r="J334" s="271"/>
      <c r="K334" s="271"/>
      <c r="L334" s="110"/>
    </row>
    <row r="335" spans="2:12" x14ac:dyDescent="0.25">
      <c r="B335" s="1"/>
      <c r="C335" s="28" t="s">
        <v>9</v>
      </c>
      <c r="D335" s="31" t="s">
        <v>24</v>
      </c>
      <c r="E335" s="108"/>
      <c r="F335" s="108"/>
      <c r="G335" s="108"/>
      <c r="H335" s="29"/>
      <c r="I335" s="108"/>
      <c r="J335" s="108"/>
      <c r="K335" s="108"/>
      <c r="L335" s="110"/>
    </row>
    <row r="336" spans="2:12" ht="24" x14ac:dyDescent="0.25">
      <c r="B336" s="1"/>
      <c r="C336" s="152" t="s">
        <v>28</v>
      </c>
      <c r="D336" s="153" t="s">
        <v>164</v>
      </c>
      <c r="E336" s="245" t="s">
        <v>81</v>
      </c>
      <c r="F336" s="154">
        <v>1</v>
      </c>
      <c r="G336" s="155"/>
      <c r="H336" s="80"/>
      <c r="I336" s="81"/>
      <c r="J336" s="82"/>
      <c r="K336" s="153"/>
      <c r="L336" s="110"/>
    </row>
    <row r="337" spans="2:12" x14ac:dyDescent="0.25">
      <c r="B337" s="1"/>
      <c r="C337" s="57"/>
      <c r="D337" s="163"/>
      <c r="E337" s="173"/>
      <c r="F337" s="173"/>
      <c r="G337" s="111" t="s">
        <v>67</v>
      </c>
      <c r="H337" s="111">
        <f>SUM(H336:H336)</f>
        <v>0</v>
      </c>
      <c r="I337" s="174"/>
      <c r="J337" s="174"/>
      <c r="K337" s="175"/>
      <c r="L337" s="110"/>
    </row>
    <row r="338" spans="2:12" x14ac:dyDescent="0.25">
      <c r="B338" s="1"/>
      <c r="C338" s="176"/>
      <c r="D338" s="176"/>
      <c r="E338" s="176"/>
      <c r="F338" s="176"/>
      <c r="G338" s="176"/>
      <c r="H338" s="177"/>
      <c r="I338" s="176"/>
      <c r="J338" s="178"/>
      <c r="K338" s="179"/>
      <c r="L338" s="110"/>
    </row>
    <row r="339" spans="2:12" x14ac:dyDescent="0.25">
      <c r="B339" s="1"/>
      <c r="C339" s="176"/>
      <c r="D339" s="157"/>
      <c r="E339" s="158"/>
      <c r="F339" s="159"/>
      <c r="G339" s="160"/>
      <c r="H339" s="111"/>
      <c r="I339" s="111"/>
      <c r="J339" s="124"/>
      <c r="K339" s="161"/>
      <c r="L339" s="110"/>
    </row>
    <row r="340" spans="2:12" x14ac:dyDescent="0.25">
      <c r="B340" s="1"/>
      <c r="C340" s="157"/>
      <c r="D340" s="158"/>
      <c r="E340" s="272" t="s">
        <v>68</v>
      </c>
      <c r="F340" s="272"/>
      <c r="G340" s="272"/>
      <c r="H340" s="111">
        <f>H321+H325+H329+H333+H337</f>
        <v>0</v>
      </c>
      <c r="I340" s="124"/>
      <c r="J340" s="161"/>
      <c r="K340" s="162"/>
      <c r="L340" s="110"/>
    </row>
    <row r="341" spans="2:12" ht="21" customHeight="1" x14ac:dyDescent="0.25">
      <c r="B341" s="1"/>
      <c r="C341" s="157"/>
      <c r="D341" s="158"/>
      <c r="E341" s="159"/>
      <c r="F341" s="160"/>
      <c r="G341" s="111" t="s">
        <v>69</v>
      </c>
      <c r="H341" s="111">
        <f>TRUNC((H321+H325+H329)*'BDI-Consultoria'!J33,2)</f>
        <v>0</v>
      </c>
      <c r="I341" s="273"/>
      <c r="J341" s="273"/>
      <c r="K341" s="273"/>
      <c r="L341" s="110"/>
    </row>
    <row r="342" spans="2:12" x14ac:dyDescent="0.25">
      <c r="B342" s="1"/>
      <c r="C342" s="26"/>
      <c r="D342" s="26"/>
      <c r="E342" s="26"/>
      <c r="F342" s="26"/>
      <c r="G342" s="112" t="s">
        <v>70</v>
      </c>
      <c r="H342" s="112">
        <f>TRUNC(H340+H341,2)</f>
        <v>0</v>
      </c>
      <c r="I342" s="26"/>
      <c r="J342" s="26"/>
      <c r="K342" s="26"/>
      <c r="L342" s="110"/>
    </row>
    <row r="343" spans="2:12" s="249" customFormat="1" x14ac:dyDescent="0.25">
      <c r="B343" s="157"/>
      <c r="C343" s="158"/>
      <c r="D343" s="158"/>
      <c r="E343" s="158"/>
      <c r="F343" s="158"/>
      <c r="G343" s="158"/>
      <c r="H343" s="158"/>
      <c r="I343" s="158"/>
      <c r="J343" s="158"/>
      <c r="K343" s="158"/>
      <c r="L343" s="248"/>
    </row>
    <row r="344" spans="2:12" x14ac:dyDescent="0.25">
      <c r="B344" s="1"/>
      <c r="C344" s="25"/>
      <c r="D344" s="277" t="s">
        <v>215</v>
      </c>
      <c r="E344" s="277"/>
      <c r="F344" s="277"/>
      <c r="G344" s="277"/>
      <c r="H344" s="277"/>
      <c r="I344" s="26"/>
      <c r="J344" s="180"/>
      <c r="K344" s="244" t="s">
        <v>81</v>
      </c>
      <c r="L344" s="110"/>
    </row>
    <row r="345" spans="2:12" ht="15.75" thickBot="1" x14ac:dyDescent="0.3">
      <c r="B345" s="1"/>
      <c r="C345" s="181" t="s">
        <v>5</v>
      </c>
      <c r="D345" s="181" t="s">
        <v>2</v>
      </c>
      <c r="E345" s="181" t="s">
        <v>3</v>
      </c>
      <c r="F345" s="181" t="s">
        <v>6</v>
      </c>
      <c r="G345" s="182" t="s">
        <v>4</v>
      </c>
      <c r="H345" s="182" t="s">
        <v>7</v>
      </c>
      <c r="I345" s="183" t="s">
        <v>8</v>
      </c>
      <c r="J345" s="278" t="s">
        <v>59</v>
      </c>
      <c r="K345" s="279"/>
      <c r="L345" s="110"/>
    </row>
    <row r="346" spans="2:12" ht="15.75" thickTop="1" x14ac:dyDescent="0.25">
      <c r="B346" s="1"/>
      <c r="C346" s="79" t="s">
        <v>1</v>
      </c>
      <c r="D346" s="246" t="s">
        <v>16</v>
      </c>
      <c r="E346" s="245"/>
      <c r="F346" s="107"/>
      <c r="G346" s="107"/>
      <c r="H346" s="80"/>
      <c r="I346" s="81"/>
      <c r="J346" s="82"/>
      <c r="K346" s="83"/>
      <c r="L346" s="110"/>
    </row>
    <row r="347" spans="2:12" x14ac:dyDescent="0.25">
      <c r="B347" s="1"/>
      <c r="C347" s="152" t="s">
        <v>17</v>
      </c>
      <c r="D347" s="153" t="s">
        <v>97</v>
      </c>
      <c r="E347" s="245" t="s">
        <v>75</v>
      </c>
      <c r="F347" s="154">
        <v>0.04</v>
      </c>
      <c r="G347" s="155"/>
      <c r="H347" s="80"/>
      <c r="I347" s="81"/>
      <c r="J347" s="82"/>
      <c r="K347" s="156"/>
      <c r="L347" s="110"/>
    </row>
    <row r="348" spans="2:12" x14ac:dyDescent="0.25">
      <c r="B348" s="1"/>
      <c r="C348" s="152" t="s">
        <v>18</v>
      </c>
      <c r="D348" s="153" t="s">
        <v>155</v>
      </c>
      <c r="E348" s="245" t="s">
        <v>75</v>
      </c>
      <c r="F348" s="154">
        <v>0.04</v>
      </c>
      <c r="G348" s="155"/>
      <c r="H348" s="80"/>
      <c r="I348" s="81"/>
      <c r="J348" s="82"/>
      <c r="K348" s="156"/>
      <c r="L348" s="110"/>
    </row>
    <row r="349" spans="2:12" x14ac:dyDescent="0.25">
      <c r="B349" s="1"/>
      <c r="C349" s="157"/>
      <c r="D349" s="158"/>
      <c r="E349" s="159"/>
      <c r="F349" s="160"/>
      <c r="G349" s="111" t="s">
        <v>60</v>
      </c>
      <c r="H349" s="109">
        <f>SUM(H347:H348)</f>
        <v>0</v>
      </c>
      <c r="I349" s="124"/>
      <c r="J349" s="161"/>
      <c r="K349" s="162"/>
      <c r="L349" s="110"/>
    </row>
    <row r="350" spans="2:12" x14ac:dyDescent="0.25">
      <c r="B350" s="1"/>
      <c r="C350" s="157"/>
      <c r="D350" s="158"/>
      <c r="E350" s="159"/>
      <c r="F350" s="160"/>
      <c r="G350" s="163"/>
      <c r="H350" s="111"/>
      <c r="I350" s="124"/>
      <c r="J350" s="161"/>
      <c r="K350" s="162"/>
      <c r="L350" s="110"/>
    </row>
    <row r="351" spans="2:12" x14ac:dyDescent="0.25">
      <c r="B351" s="1"/>
      <c r="C351" s="164" t="s">
        <v>18</v>
      </c>
      <c r="D351" s="165" t="s">
        <v>61</v>
      </c>
      <c r="E351" s="79" t="s">
        <v>8</v>
      </c>
      <c r="F351" s="166"/>
      <c r="G351" s="80"/>
      <c r="H351" s="80"/>
      <c r="I351" s="167"/>
      <c r="J351" s="168"/>
      <c r="K351" s="169"/>
      <c r="L351" s="110"/>
    </row>
    <row r="352" spans="2:12" x14ac:dyDescent="0.25">
      <c r="B352" s="1"/>
      <c r="C352" s="152" t="s">
        <v>62</v>
      </c>
      <c r="D352" s="153" t="s">
        <v>97</v>
      </c>
      <c r="E352" s="79" t="s">
        <v>8</v>
      </c>
      <c r="F352" s="170"/>
      <c r="G352" s="155"/>
      <c r="H352" s="80"/>
      <c r="I352" s="81"/>
      <c r="J352" s="82"/>
      <c r="K352" s="156"/>
      <c r="L352" s="110"/>
    </row>
    <row r="353" spans="2:12" x14ac:dyDescent="0.25">
      <c r="B353" s="1"/>
      <c r="C353" s="152" t="s">
        <v>185</v>
      </c>
      <c r="D353" s="153" t="s">
        <v>155</v>
      </c>
      <c r="E353" s="79" t="s">
        <v>8</v>
      </c>
      <c r="F353" s="170"/>
      <c r="G353" s="155"/>
      <c r="H353" s="80"/>
      <c r="I353" s="81"/>
      <c r="J353" s="82"/>
      <c r="K353" s="156"/>
      <c r="L353" s="110"/>
    </row>
    <row r="354" spans="2:12" x14ac:dyDescent="0.25">
      <c r="B354" s="1"/>
      <c r="C354" s="157"/>
      <c r="D354" s="158"/>
      <c r="E354" s="159"/>
      <c r="F354" s="160"/>
      <c r="G354" s="111" t="s">
        <v>63</v>
      </c>
      <c r="H354" s="109">
        <f>SUM(H352:H353)</f>
        <v>0</v>
      </c>
      <c r="I354" s="124"/>
      <c r="J354" s="161"/>
      <c r="K354" s="162"/>
      <c r="L354" s="110"/>
    </row>
    <row r="355" spans="2:12" x14ac:dyDescent="0.25">
      <c r="B355" s="1"/>
      <c r="C355" s="157"/>
      <c r="D355" s="158"/>
      <c r="E355" s="159"/>
      <c r="F355" s="160"/>
      <c r="G355" s="163"/>
      <c r="H355" s="111"/>
      <c r="I355" s="124"/>
      <c r="J355" s="161"/>
      <c r="K355" s="162"/>
      <c r="L355" s="110"/>
    </row>
    <row r="356" spans="2:12" x14ac:dyDescent="0.25">
      <c r="B356" s="1"/>
      <c r="C356" s="164" t="s">
        <v>19</v>
      </c>
      <c r="D356" s="246" t="s">
        <v>100</v>
      </c>
      <c r="E356" s="79" t="s">
        <v>8</v>
      </c>
      <c r="F356" s="166"/>
      <c r="G356" s="80"/>
      <c r="H356" s="167"/>
      <c r="I356" s="167"/>
      <c r="J356" s="168"/>
      <c r="K356" s="169"/>
      <c r="L356" s="110"/>
    </row>
    <row r="357" spans="2:12" x14ac:dyDescent="0.25">
      <c r="B357" s="1"/>
      <c r="C357" s="152" t="s">
        <v>64</v>
      </c>
      <c r="D357" s="153" t="s">
        <v>97</v>
      </c>
      <c r="E357" s="79" t="s">
        <v>8</v>
      </c>
      <c r="F357" s="170"/>
      <c r="G357" s="155"/>
      <c r="H357" s="80"/>
      <c r="I357" s="81"/>
      <c r="J357" s="82"/>
      <c r="K357" s="156"/>
      <c r="L357" s="110"/>
    </row>
    <row r="358" spans="2:12" x14ac:dyDescent="0.25">
      <c r="B358" s="1"/>
      <c r="C358" s="152" t="s">
        <v>189</v>
      </c>
      <c r="D358" s="153" t="s">
        <v>155</v>
      </c>
      <c r="E358" s="79" t="s">
        <v>8</v>
      </c>
      <c r="F358" s="170"/>
      <c r="G358" s="155"/>
      <c r="H358" s="80"/>
      <c r="I358" s="81"/>
      <c r="J358" s="82"/>
      <c r="K358" s="156"/>
      <c r="L358" s="110"/>
    </row>
    <row r="359" spans="2:12" x14ac:dyDescent="0.25">
      <c r="B359" s="1"/>
      <c r="C359" s="157"/>
      <c r="D359" s="158"/>
      <c r="E359" s="159"/>
      <c r="F359" s="160"/>
      <c r="G359" s="111" t="s">
        <v>65</v>
      </c>
      <c r="H359" s="111">
        <f>SUM(H357:H358)</f>
        <v>0</v>
      </c>
      <c r="I359" s="124"/>
      <c r="J359" s="161"/>
      <c r="K359" s="162"/>
      <c r="L359" s="110"/>
    </row>
    <row r="360" spans="2:12" x14ac:dyDescent="0.25">
      <c r="B360" s="1"/>
      <c r="C360" s="157"/>
      <c r="D360" s="158"/>
      <c r="E360" s="159"/>
      <c r="F360" s="160"/>
      <c r="G360" s="111"/>
      <c r="H360" s="111"/>
      <c r="I360" s="124"/>
      <c r="J360" s="161"/>
      <c r="K360" s="162"/>
      <c r="L360" s="110"/>
    </row>
    <row r="361" spans="2:12" x14ac:dyDescent="0.25">
      <c r="B361" s="1"/>
      <c r="C361" s="28" t="s">
        <v>20</v>
      </c>
      <c r="D361" s="108" t="s">
        <v>25</v>
      </c>
      <c r="E361" s="108"/>
      <c r="F361" s="108"/>
      <c r="G361" s="108"/>
      <c r="H361" s="29"/>
      <c r="I361" s="108"/>
      <c r="J361" s="108"/>
      <c r="K361" s="108"/>
      <c r="L361" s="110"/>
    </row>
    <row r="362" spans="2:12" x14ac:dyDescent="0.25">
      <c r="B362" s="1"/>
      <c r="C362" s="152" t="s">
        <v>21</v>
      </c>
      <c r="D362" s="153"/>
      <c r="E362" s="245"/>
      <c r="F362" s="154"/>
      <c r="G362" s="155"/>
      <c r="H362" s="80">
        <f>G362*F362</f>
        <v>0</v>
      </c>
      <c r="I362" s="81"/>
      <c r="J362" s="82"/>
      <c r="K362" s="156"/>
      <c r="L362" s="110"/>
    </row>
    <row r="363" spans="2:12" x14ac:dyDescent="0.25">
      <c r="B363" s="1"/>
      <c r="C363" s="171"/>
      <c r="D363" s="171"/>
      <c r="E363" s="171"/>
      <c r="F363" s="171"/>
      <c r="G363" s="111" t="s">
        <v>66</v>
      </c>
      <c r="H363" s="111">
        <f>SUM(H362:H362)</f>
        <v>0</v>
      </c>
      <c r="I363" s="89"/>
      <c r="J363" s="89"/>
      <c r="K363" s="172"/>
      <c r="L363" s="110"/>
    </row>
    <row r="364" spans="2:12" x14ac:dyDescent="0.25">
      <c r="B364" s="1"/>
      <c r="C364" s="271"/>
      <c r="D364" s="271"/>
      <c r="E364" s="271"/>
      <c r="F364" s="271"/>
      <c r="G364" s="271"/>
      <c r="H364" s="271"/>
      <c r="I364" s="271"/>
      <c r="J364" s="271"/>
      <c r="K364" s="271"/>
      <c r="L364" s="110"/>
    </row>
    <row r="365" spans="2:12" x14ac:dyDescent="0.25">
      <c r="B365" s="1"/>
      <c r="C365" s="28" t="s">
        <v>9</v>
      </c>
      <c r="D365" s="31" t="s">
        <v>24</v>
      </c>
      <c r="E365" s="108"/>
      <c r="F365" s="108"/>
      <c r="G365" s="108"/>
      <c r="H365" s="29"/>
      <c r="I365" s="108"/>
      <c r="J365" s="108"/>
      <c r="K365" s="108"/>
      <c r="L365" s="110"/>
    </row>
    <row r="366" spans="2:12" ht="24" x14ac:dyDescent="0.25">
      <c r="B366" s="1"/>
      <c r="C366" s="152" t="s">
        <v>28</v>
      </c>
      <c r="D366" s="153" t="s">
        <v>164</v>
      </c>
      <c r="E366" s="245" t="s">
        <v>81</v>
      </c>
      <c r="F366" s="154">
        <v>2</v>
      </c>
      <c r="G366" s="155"/>
      <c r="H366" s="80"/>
      <c r="I366" s="81"/>
      <c r="J366" s="82"/>
      <c r="K366" s="153"/>
      <c r="L366" s="110"/>
    </row>
    <row r="367" spans="2:12" x14ac:dyDescent="0.25">
      <c r="B367" s="1"/>
      <c r="C367" s="57"/>
      <c r="D367" s="163"/>
      <c r="E367" s="173"/>
      <c r="F367" s="173"/>
      <c r="G367" s="111" t="s">
        <v>67</v>
      </c>
      <c r="H367" s="111">
        <f>SUM(H366:H366)</f>
        <v>0</v>
      </c>
      <c r="I367" s="174"/>
      <c r="J367" s="174"/>
      <c r="K367" s="175"/>
      <c r="L367" s="110"/>
    </row>
    <row r="368" spans="2:12" x14ac:dyDescent="0.25">
      <c r="B368" s="1"/>
      <c r="C368" s="176"/>
      <c r="D368" s="176"/>
      <c r="E368" s="176"/>
      <c r="F368" s="176"/>
      <c r="G368" s="176"/>
      <c r="H368" s="177"/>
      <c r="I368" s="176"/>
      <c r="J368" s="178"/>
      <c r="K368" s="179"/>
      <c r="L368" s="110"/>
    </row>
    <row r="369" spans="2:12" x14ac:dyDescent="0.25">
      <c r="B369" s="1"/>
      <c r="C369" s="176"/>
      <c r="D369" s="157"/>
      <c r="E369" s="158"/>
      <c r="F369" s="159"/>
      <c r="G369" s="160"/>
      <c r="H369" s="111"/>
      <c r="I369" s="111"/>
      <c r="J369" s="124"/>
      <c r="K369" s="161"/>
      <c r="L369" s="110"/>
    </row>
    <row r="370" spans="2:12" x14ac:dyDescent="0.25">
      <c r="B370" s="1"/>
      <c r="C370" s="157"/>
      <c r="D370" s="158"/>
      <c r="E370" s="272" t="s">
        <v>68</v>
      </c>
      <c r="F370" s="272"/>
      <c r="G370" s="272"/>
      <c r="H370" s="111">
        <f>H349+H354+H359+H363+H367</f>
        <v>0</v>
      </c>
      <c r="I370" s="124"/>
      <c r="J370" s="161"/>
      <c r="K370" s="162"/>
      <c r="L370" s="110"/>
    </row>
    <row r="371" spans="2:12" ht="22.5" customHeight="1" x14ac:dyDescent="0.25">
      <c r="B371" s="1"/>
      <c r="C371" s="157"/>
      <c r="D371" s="158"/>
      <c r="E371" s="159"/>
      <c r="F371" s="160"/>
      <c r="G371" s="111" t="s">
        <v>69</v>
      </c>
      <c r="H371" s="111">
        <f>TRUNC((H349+H354+H359)*'BDI-Consultoria'!J33,2)</f>
        <v>0</v>
      </c>
      <c r="I371" s="273"/>
      <c r="J371" s="273"/>
      <c r="K371" s="273"/>
      <c r="L371" s="110"/>
    </row>
    <row r="372" spans="2:12" x14ac:dyDescent="0.25">
      <c r="B372" s="1"/>
      <c r="C372" s="26"/>
      <c r="D372" s="26"/>
      <c r="E372" s="26"/>
      <c r="F372" s="26"/>
      <c r="G372" s="112" t="s">
        <v>70</v>
      </c>
      <c r="H372" s="112">
        <f>TRUNC(H370+H371,2)</f>
        <v>0</v>
      </c>
      <c r="I372" s="26"/>
      <c r="J372" s="26"/>
      <c r="K372" s="26"/>
      <c r="L372" s="110"/>
    </row>
    <row r="373" spans="2:12" ht="15" customHeight="1" x14ac:dyDescent="0.2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10"/>
    </row>
    <row r="374" spans="2:12" ht="15.75" customHeight="1" x14ac:dyDescent="0.25">
      <c r="B374" s="1"/>
      <c r="C374" s="25"/>
      <c r="D374" s="277" t="s">
        <v>216</v>
      </c>
      <c r="E374" s="277"/>
      <c r="F374" s="277"/>
      <c r="G374" s="277"/>
      <c r="H374" s="277"/>
      <c r="I374" s="26"/>
      <c r="J374" s="180"/>
      <c r="K374" s="244" t="s">
        <v>81</v>
      </c>
      <c r="L374" s="110"/>
    </row>
    <row r="375" spans="2:12" ht="15.75" thickBot="1" x14ac:dyDescent="0.3">
      <c r="B375" s="1"/>
      <c r="C375" s="181" t="s">
        <v>5</v>
      </c>
      <c r="D375" s="181" t="s">
        <v>2</v>
      </c>
      <c r="E375" s="181" t="s">
        <v>3</v>
      </c>
      <c r="F375" s="181" t="s">
        <v>6</v>
      </c>
      <c r="G375" s="182" t="s">
        <v>4</v>
      </c>
      <c r="H375" s="182" t="s">
        <v>7</v>
      </c>
      <c r="I375" s="183" t="s">
        <v>8</v>
      </c>
      <c r="J375" s="278" t="s">
        <v>59</v>
      </c>
      <c r="K375" s="279"/>
      <c r="L375" s="110"/>
    </row>
    <row r="376" spans="2:12" ht="15.75" thickTop="1" x14ac:dyDescent="0.25">
      <c r="B376" s="1"/>
      <c r="C376" s="79" t="s">
        <v>1</v>
      </c>
      <c r="D376" s="246" t="s">
        <v>16</v>
      </c>
      <c r="E376" s="245"/>
      <c r="F376" s="107"/>
      <c r="G376" s="107"/>
      <c r="H376" s="80"/>
      <c r="I376" s="81"/>
      <c r="J376" s="82"/>
      <c r="K376" s="83"/>
      <c r="L376" s="110"/>
    </row>
    <row r="377" spans="2:12" x14ac:dyDescent="0.25">
      <c r="B377" s="1"/>
      <c r="C377" s="152" t="s">
        <v>17</v>
      </c>
      <c r="D377" s="153" t="s">
        <v>97</v>
      </c>
      <c r="E377" s="245" t="s">
        <v>75</v>
      </c>
      <c r="F377" s="154">
        <v>0.04</v>
      </c>
      <c r="G377" s="155"/>
      <c r="H377" s="80"/>
      <c r="I377" s="81"/>
      <c r="J377" s="82"/>
      <c r="K377" s="156"/>
      <c r="L377" s="110"/>
    </row>
    <row r="378" spans="2:12" x14ac:dyDescent="0.25">
      <c r="B378" s="1"/>
      <c r="C378" s="152" t="s">
        <v>18</v>
      </c>
      <c r="D378" s="153" t="s">
        <v>155</v>
      </c>
      <c r="E378" s="245" t="s">
        <v>75</v>
      </c>
      <c r="F378" s="154">
        <v>0.04</v>
      </c>
      <c r="G378" s="155"/>
      <c r="H378" s="80"/>
      <c r="I378" s="81"/>
      <c r="J378" s="82"/>
      <c r="K378" s="156"/>
      <c r="L378" s="110"/>
    </row>
    <row r="379" spans="2:12" ht="24" x14ac:dyDescent="0.25">
      <c r="B379" s="1"/>
      <c r="C379" s="152" t="s">
        <v>19</v>
      </c>
      <c r="D379" s="153" t="s">
        <v>156</v>
      </c>
      <c r="E379" s="245" t="s">
        <v>75</v>
      </c>
      <c r="F379" s="154">
        <v>0.04</v>
      </c>
      <c r="G379" s="155"/>
      <c r="H379" s="80"/>
      <c r="I379" s="81"/>
      <c r="J379" s="82"/>
      <c r="K379" s="156"/>
      <c r="L379" s="110"/>
    </row>
    <row r="380" spans="2:12" ht="24" x14ac:dyDescent="0.25">
      <c r="B380" s="1"/>
      <c r="C380" s="152" t="s">
        <v>79</v>
      </c>
      <c r="D380" s="153" t="s">
        <v>213</v>
      </c>
      <c r="E380" s="245" t="s">
        <v>75</v>
      </c>
      <c r="F380" s="154">
        <v>0.04</v>
      </c>
      <c r="G380" s="155"/>
      <c r="H380" s="80"/>
      <c r="I380" s="81"/>
      <c r="J380" s="82"/>
      <c r="K380" s="156"/>
      <c r="L380" s="110"/>
    </row>
    <row r="381" spans="2:12" x14ac:dyDescent="0.25">
      <c r="B381" s="1"/>
      <c r="C381" s="157"/>
      <c r="D381" s="158"/>
      <c r="E381" s="159"/>
      <c r="F381" s="160"/>
      <c r="G381" s="111" t="s">
        <v>60</v>
      </c>
      <c r="H381" s="109">
        <f>SUM(H377:H380)</f>
        <v>0</v>
      </c>
      <c r="I381" s="124"/>
      <c r="J381" s="161"/>
      <c r="K381" s="162"/>
      <c r="L381" s="110"/>
    </row>
    <row r="382" spans="2:12" x14ac:dyDescent="0.25">
      <c r="B382" s="1"/>
      <c r="C382" s="157"/>
      <c r="D382" s="158"/>
      <c r="E382" s="159"/>
      <c r="F382" s="160"/>
      <c r="G382" s="163"/>
      <c r="H382" s="111"/>
      <c r="I382" s="124"/>
      <c r="J382" s="161"/>
      <c r="K382" s="162"/>
      <c r="L382" s="110"/>
    </row>
    <row r="383" spans="2:12" x14ac:dyDescent="0.25">
      <c r="B383" s="1"/>
      <c r="C383" s="164" t="s">
        <v>18</v>
      </c>
      <c r="D383" s="165" t="s">
        <v>61</v>
      </c>
      <c r="E383" s="79" t="s">
        <v>8</v>
      </c>
      <c r="F383" s="166"/>
      <c r="G383" s="80"/>
      <c r="H383" s="80"/>
      <c r="I383" s="167"/>
      <c r="J383" s="168"/>
      <c r="K383" s="169"/>
      <c r="L383" s="110"/>
    </row>
    <row r="384" spans="2:12" x14ac:dyDescent="0.25">
      <c r="B384" s="1"/>
      <c r="C384" s="152" t="s">
        <v>62</v>
      </c>
      <c r="D384" s="153" t="s">
        <v>97</v>
      </c>
      <c r="E384" s="79" t="s">
        <v>8</v>
      </c>
      <c r="F384" s="170"/>
      <c r="G384" s="155"/>
      <c r="H384" s="80"/>
      <c r="I384" s="81"/>
      <c r="J384" s="82"/>
      <c r="K384" s="156"/>
      <c r="L384" s="110"/>
    </row>
    <row r="385" spans="2:12" x14ac:dyDescent="0.25">
      <c r="B385" s="1"/>
      <c r="C385" s="152" t="s">
        <v>185</v>
      </c>
      <c r="D385" s="153" t="s">
        <v>155</v>
      </c>
      <c r="E385" s="79" t="s">
        <v>8</v>
      </c>
      <c r="F385" s="170"/>
      <c r="G385" s="155"/>
      <c r="H385" s="80"/>
      <c r="I385" s="81"/>
      <c r="J385" s="82"/>
      <c r="K385" s="156"/>
      <c r="L385" s="110"/>
    </row>
    <row r="386" spans="2:12" ht="24" x14ac:dyDescent="0.25">
      <c r="B386" s="1"/>
      <c r="C386" s="152" t="s">
        <v>186</v>
      </c>
      <c r="D386" s="153" t="s">
        <v>156</v>
      </c>
      <c r="E386" s="79" t="s">
        <v>8</v>
      </c>
      <c r="F386" s="170"/>
      <c r="G386" s="155"/>
      <c r="H386" s="80"/>
      <c r="I386" s="81"/>
      <c r="J386" s="82"/>
      <c r="K386" s="156"/>
      <c r="L386" s="110"/>
    </row>
    <row r="387" spans="2:12" ht="27.75" x14ac:dyDescent="0.25">
      <c r="B387" s="1"/>
      <c r="C387" s="152" t="s">
        <v>187</v>
      </c>
      <c r="D387" s="153" t="s">
        <v>196</v>
      </c>
      <c r="E387" s="79" t="s">
        <v>8</v>
      </c>
      <c r="F387" s="170"/>
      <c r="G387" s="155"/>
      <c r="H387" s="80"/>
      <c r="I387" s="81"/>
      <c r="J387" s="82"/>
      <c r="K387" s="156"/>
      <c r="L387" s="110"/>
    </row>
    <row r="388" spans="2:12" x14ac:dyDescent="0.25">
      <c r="B388" s="1"/>
      <c r="C388" s="157"/>
      <c r="D388" s="158"/>
      <c r="E388" s="159"/>
      <c r="F388" s="160"/>
      <c r="G388" s="111" t="s">
        <v>63</v>
      </c>
      <c r="H388" s="109">
        <f>SUM(H384:H387)</f>
        <v>0</v>
      </c>
      <c r="I388" s="124"/>
      <c r="J388" s="161"/>
      <c r="K388" s="162"/>
      <c r="L388" s="110"/>
    </row>
    <row r="389" spans="2:12" x14ac:dyDescent="0.25">
      <c r="B389" s="1"/>
      <c r="C389" s="157"/>
      <c r="D389" s="158"/>
      <c r="E389" s="159"/>
      <c r="F389" s="160"/>
      <c r="G389" s="163"/>
      <c r="H389" s="111"/>
      <c r="I389" s="124"/>
      <c r="J389" s="161"/>
      <c r="K389" s="162"/>
      <c r="L389" s="110"/>
    </row>
    <row r="390" spans="2:12" x14ac:dyDescent="0.25">
      <c r="B390" s="1"/>
      <c r="C390" s="164" t="s">
        <v>19</v>
      </c>
      <c r="D390" s="246" t="s">
        <v>100</v>
      </c>
      <c r="E390" s="79" t="s">
        <v>8</v>
      </c>
      <c r="F390" s="166"/>
      <c r="G390" s="80"/>
      <c r="H390" s="167"/>
      <c r="I390" s="167"/>
      <c r="J390" s="168"/>
      <c r="K390" s="169"/>
      <c r="L390" s="110"/>
    </row>
    <row r="391" spans="2:12" x14ac:dyDescent="0.25">
      <c r="B391" s="1"/>
      <c r="C391" s="152" t="s">
        <v>64</v>
      </c>
      <c r="D391" s="153" t="s">
        <v>97</v>
      </c>
      <c r="E391" s="79" t="s">
        <v>8</v>
      </c>
      <c r="F391" s="170"/>
      <c r="G391" s="155"/>
      <c r="H391" s="80"/>
      <c r="I391" s="81"/>
      <c r="J391" s="82"/>
      <c r="K391" s="156"/>
      <c r="L391" s="110"/>
    </row>
    <row r="392" spans="2:12" x14ac:dyDescent="0.25">
      <c r="B392" s="1"/>
      <c r="C392" s="152" t="s">
        <v>189</v>
      </c>
      <c r="D392" s="153" t="s">
        <v>155</v>
      </c>
      <c r="E392" s="79" t="s">
        <v>8</v>
      </c>
      <c r="F392" s="170"/>
      <c r="G392" s="155"/>
      <c r="H392" s="80"/>
      <c r="I392" s="81"/>
      <c r="J392" s="82"/>
      <c r="K392" s="156"/>
      <c r="L392" s="110"/>
    </row>
    <row r="393" spans="2:12" ht="24" x14ac:dyDescent="0.25">
      <c r="B393" s="1"/>
      <c r="C393" s="152" t="s">
        <v>190</v>
      </c>
      <c r="D393" s="153" t="s">
        <v>156</v>
      </c>
      <c r="E393" s="79" t="s">
        <v>8</v>
      </c>
      <c r="F393" s="170"/>
      <c r="G393" s="155"/>
      <c r="H393" s="80"/>
      <c r="I393" s="81"/>
      <c r="J393" s="82"/>
      <c r="K393" s="156"/>
      <c r="L393" s="110"/>
    </row>
    <row r="394" spans="2:12" ht="27.75" x14ac:dyDescent="0.25">
      <c r="B394" s="1"/>
      <c r="C394" s="152" t="s">
        <v>191</v>
      </c>
      <c r="D394" s="153" t="s">
        <v>196</v>
      </c>
      <c r="E394" s="79" t="s">
        <v>8</v>
      </c>
      <c r="F394" s="170"/>
      <c r="G394" s="155"/>
      <c r="H394" s="80"/>
      <c r="I394" s="81"/>
      <c r="J394" s="82"/>
      <c r="K394" s="156"/>
      <c r="L394" s="110"/>
    </row>
    <row r="395" spans="2:12" x14ac:dyDescent="0.25">
      <c r="B395" s="1"/>
      <c r="C395" s="157"/>
      <c r="D395" s="158"/>
      <c r="E395" s="159"/>
      <c r="F395" s="160"/>
      <c r="G395" s="111" t="s">
        <v>65</v>
      </c>
      <c r="H395" s="111">
        <f>SUM(H391:H394)</f>
        <v>0</v>
      </c>
      <c r="I395" s="124"/>
      <c r="J395" s="161"/>
      <c r="K395" s="162"/>
      <c r="L395" s="110"/>
    </row>
    <row r="396" spans="2:12" x14ac:dyDescent="0.25">
      <c r="B396" s="1"/>
      <c r="C396" s="157"/>
      <c r="D396" s="158"/>
      <c r="E396" s="159"/>
      <c r="F396" s="160"/>
      <c r="G396" s="111"/>
      <c r="H396" s="111"/>
      <c r="I396" s="124"/>
      <c r="J396" s="161"/>
      <c r="K396" s="162"/>
      <c r="L396" s="110"/>
    </row>
    <row r="397" spans="2:12" x14ac:dyDescent="0.25">
      <c r="B397" s="1"/>
      <c r="C397" s="28" t="s">
        <v>20</v>
      </c>
      <c r="D397" s="108" t="s">
        <v>25</v>
      </c>
      <c r="E397" s="108"/>
      <c r="F397" s="108"/>
      <c r="G397" s="108"/>
      <c r="H397" s="29"/>
      <c r="I397" s="108"/>
      <c r="J397" s="108"/>
      <c r="K397" s="108"/>
      <c r="L397" s="110"/>
    </row>
    <row r="398" spans="2:12" x14ac:dyDescent="0.25">
      <c r="B398" s="1"/>
      <c r="C398" s="152" t="s">
        <v>21</v>
      </c>
      <c r="D398" s="153"/>
      <c r="E398" s="245"/>
      <c r="F398" s="154"/>
      <c r="G398" s="155"/>
      <c r="H398" s="80">
        <f>G398*F398</f>
        <v>0</v>
      </c>
      <c r="I398" s="81"/>
      <c r="J398" s="82"/>
      <c r="K398" s="156"/>
      <c r="L398" s="110"/>
    </row>
    <row r="399" spans="2:12" x14ac:dyDescent="0.25">
      <c r="B399" s="1"/>
      <c r="C399" s="171"/>
      <c r="D399" s="171"/>
      <c r="E399" s="171"/>
      <c r="F399" s="171"/>
      <c r="G399" s="111" t="s">
        <v>66</v>
      </c>
      <c r="H399" s="111">
        <f>SUM(H398:H398)</f>
        <v>0</v>
      </c>
      <c r="I399" s="89"/>
      <c r="J399" s="89"/>
      <c r="K399" s="172"/>
      <c r="L399" s="110"/>
    </row>
    <row r="400" spans="2:12" x14ac:dyDescent="0.25">
      <c r="B400" s="176"/>
      <c r="C400" s="271"/>
      <c r="D400" s="271"/>
      <c r="E400" s="271"/>
      <c r="F400" s="271"/>
      <c r="G400" s="271"/>
      <c r="H400" s="271"/>
      <c r="I400" s="271"/>
      <c r="J400" s="271"/>
      <c r="K400" s="271"/>
      <c r="L400" s="110"/>
    </row>
    <row r="401" spans="2:12" x14ac:dyDescent="0.25">
      <c r="B401" s="176"/>
      <c r="C401" s="28" t="s">
        <v>9</v>
      </c>
      <c r="D401" s="31" t="s">
        <v>24</v>
      </c>
      <c r="E401" s="108"/>
      <c r="F401" s="108"/>
      <c r="G401" s="108"/>
      <c r="H401" s="29"/>
      <c r="I401" s="108"/>
      <c r="J401" s="108"/>
      <c r="K401" s="108"/>
      <c r="L401" s="110"/>
    </row>
    <row r="402" spans="2:12" ht="24.75" customHeight="1" x14ac:dyDescent="0.25">
      <c r="B402" s="176"/>
      <c r="C402" s="152" t="s">
        <v>28</v>
      </c>
      <c r="D402" s="153" t="s">
        <v>164</v>
      </c>
      <c r="E402" s="245" t="s">
        <v>81</v>
      </c>
      <c r="F402" s="154">
        <v>4</v>
      </c>
      <c r="G402" s="155"/>
      <c r="H402" s="80"/>
      <c r="I402" s="81"/>
      <c r="J402" s="82"/>
      <c r="K402" s="153"/>
      <c r="L402" s="110"/>
    </row>
    <row r="403" spans="2:12" x14ac:dyDescent="0.25">
      <c r="B403" s="176"/>
      <c r="C403" s="57"/>
      <c r="D403" s="163"/>
      <c r="E403" s="173"/>
      <c r="F403" s="173"/>
      <c r="G403" s="111" t="s">
        <v>67</v>
      </c>
      <c r="H403" s="111">
        <f>SUM(H402:H402)</f>
        <v>0</v>
      </c>
      <c r="I403" s="174"/>
      <c r="J403" s="174"/>
      <c r="K403" s="175"/>
      <c r="L403" s="110"/>
    </row>
    <row r="404" spans="2:12" x14ac:dyDescent="0.25">
      <c r="B404" s="176"/>
      <c r="C404" s="176"/>
      <c r="D404" s="176"/>
      <c r="E404" s="176"/>
      <c r="F404" s="176"/>
      <c r="G404" s="176"/>
      <c r="H404" s="177"/>
      <c r="I404" s="176"/>
      <c r="J404" s="178"/>
      <c r="K404" s="179"/>
      <c r="L404" s="110"/>
    </row>
    <row r="405" spans="2:12" x14ac:dyDescent="0.25">
      <c r="B405" s="176"/>
      <c r="C405" s="176"/>
      <c r="D405" s="157"/>
      <c r="E405" s="158"/>
      <c r="F405" s="159"/>
      <c r="G405" s="160"/>
      <c r="H405" s="111"/>
      <c r="I405" s="111"/>
      <c r="J405" s="124"/>
      <c r="K405" s="161"/>
      <c r="L405" s="110"/>
    </row>
    <row r="406" spans="2:12" x14ac:dyDescent="0.25">
      <c r="B406" s="176"/>
      <c r="C406" s="157"/>
      <c r="D406" s="158"/>
      <c r="E406" s="272" t="s">
        <v>68</v>
      </c>
      <c r="F406" s="272"/>
      <c r="G406" s="272"/>
      <c r="H406" s="111">
        <f>H381+H388+H395+H399+H403</f>
        <v>0</v>
      </c>
      <c r="I406" s="124"/>
      <c r="J406" s="161"/>
      <c r="K406" s="162"/>
      <c r="L406" s="110"/>
    </row>
    <row r="407" spans="2:12" ht="24.75" customHeight="1" x14ac:dyDescent="0.25">
      <c r="B407" s="176"/>
      <c r="C407" s="157"/>
      <c r="D407" s="158"/>
      <c r="E407" s="159"/>
      <c r="F407" s="160"/>
      <c r="G407" s="111" t="s">
        <v>69</v>
      </c>
      <c r="H407" s="111">
        <f>TRUNC((H381+H388+H395)*'BDI-Consultoria'!J33,2)</f>
        <v>0</v>
      </c>
      <c r="I407" s="273"/>
      <c r="J407" s="273"/>
      <c r="K407" s="273"/>
      <c r="L407" s="110"/>
    </row>
    <row r="408" spans="2:12" x14ac:dyDescent="0.25">
      <c r="B408" s="176"/>
      <c r="C408" s="26"/>
      <c r="D408" s="26"/>
      <c r="E408" s="26"/>
      <c r="F408" s="26"/>
      <c r="G408" s="112" t="s">
        <v>70</v>
      </c>
      <c r="H408" s="112">
        <f>TRUNC(H406+H407,2)</f>
        <v>0</v>
      </c>
      <c r="I408" s="26"/>
      <c r="J408" s="26"/>
      <c r="K408" s="26"/>
      <c r="L408" s="110"/>
    </row>
    <row r="409" spans="2:12" x14ac:dyDescent="0.25">
      <c r="B409" s="1"/>
      <c r="C409" s="176"/>
      <c r="D409" s="176"/>
      <c r="E409" s="176"/>
      <c r="F409" s="176"/>
      <c r="G409" s="176"/>
      <c r="H409" s="176"/>
      <c r="I409" s="176"/>
      <c r="J409" s="176"/>
      <c r="K409" s="176"/>
      <c r="L409" s="110"/>
    </row>
    <row r="410" spans="2:12" x14ac:dyDescent="0.25">
      <c r="B410" s="1"/>
      <c r="C410" s="25"/>
      <c r="D410" s="289" t="s">
        <v>163</v>
      </c>
      <c r="E410" s="289"/>
      <c r="F410" s="289"/>
      <c r="G410" s="289"/>
      <c r="H410" s="289"/>
      <c r="I410" s="26"/>
      <c r="J410" s="27"/>
      <c r="K410" s="185" t="s">
        <v>81</v>
      </c>
      <c r="L410" s="110"/>
    </row>
    <row r="411" spans="2:12" ht="15.75" thickBot="1" x14ac:dyDescent="0.3">
      <c r="B411" s="1"/>
      <c r="C411" s="22" t="s">
        <v>5</v>
      </c>
      <c r="D411" s="22" t="s">
        <v>2</v>
      </c>
      <c r="E411" s="22" t="s">
        <v>3</v>
      </c>
      <c r="F411" s="22" t="s">
        <v>6</v>
      </c>
      <c r="G411" s="23" t="s">
        <v>4</v>
      </c>
      <c r="H411" s="23" t="s">
        <v>7</v>
      </c>
      <c r="I411" s="12" t="s">
        <v>8</v>
      </c>
      <c r="J411" s="290" t="s">
        <v>59</v>
      </c>
      <c r="K411" s="291"/>
      <c r="L411" s="110"/>
    </row>
    <row r="412" spans="2:12" ht="15.75" thickTop="1" x14ac:dyDescent="0.25">
      <c r="B412" s="1"/>
      <c r="C412" s="79" t="s">
        <v>1</v>
      </c>
      <c r="D412" s="186" t="s">
        <v>16</v>
      </c>
      <c r="E412" s="187"/>
      <c r="F412" s="107"/>
      <c r="G412" s="107"/>
      <c r="H412" s="80"/>
      <c r="I412" s="81"/>
      <c r="J412" s="82"/>
      <c r="K412" s="83"/>
      <c r="L412" s="110"/>
    </row>
    <row r="413" spans="2:12" x14ac:dyDescent="0.25">
      <c r="B413" s="1"/>
      <c r="C413" s="152" t="s">
        <v>17</v>
      </c>
      <c r="D413" s="153"/>
      <c r="E413" s="187"/>
      <c r="F413" s="154"/>
      <c r="G413" s="155"/>
      <c r="H413" s="80">
        <f>G413*F413</f>
        <v>0</v>
      </c>
      <c r="I413" s="81"/>
      <c r="J413" s="82"/>
      <c r="K413" s="156"/>
      <c r="L413" s="110"/>
    </row>
    <row r="414" spans="2:12" x14ac:dyDescent="0.25">
      <c r="B414" s="1"/>
      <c r="C414" s="157"/>
      <c r="D414" s="158"/>
      <c r="E414" s="159"/>
      <c r="F414" s="160"/>
      <c r="G414" s="111" t="s">
        <v>60</v>
      </c>
      <c r="H414" s="109">
        <f>SUM(H413:H413)</f>
        <v>0</v>
      </c>
      <c r="I414" s="124"/>
      <c r="J414" s="161"/>
      <c r="K414" s="162"/>
      <c r="L414" s="110"/>
    </row>
    <row r="415" spans="2:12" x14ac:dyDescent="0.25">
      <c r="B415" s="1"/>
      <c r="C415" s="157"/>
      <c r="D415" s="158"/>
      <c r="E415" s="159"/>
      <c r="F415" s="160"/>
      <c r="G415" s="163"/>
      <c r="H415" s="111"/>
      <c r="I415" s="124"/>
      <c r="J415" s="161"/>
      <c r="K415" s="162"/>
      <c r="L415" s="110"/>
    </row>
    <row r="416" spans="2:12" x14ac:dyDescent="0.25">
      <c r="B416" s="1"/>
      <c r="C416" s="164" t="s">
        <v>18</v>
      </c>
      <c r="D416" s="165" t="s">
        <v>61</v>
      </c>
      <c r="E416" s="79"/>
      <c r="F416" s="166"/>
      <c r="G416" s="80"/>
      <c r="H416" s="80"/>
      <c r="I416" s="167"/>
      <c r="J416" s="168"/>
      <c r="K416" s="169"/>
      <c r="L416" s="110"/>
    </row>
    <row r="417" spans="2:12" x14ac:dyDescent="0.25">
      <c r="B417" s="1"/>
      <c r="C417" s="152" t="s">
        <v>62</v>
      </c>
      <c r="D417" s="153"/>
      <c r="E417" s="79"/>
      <c r="F417" s="170"/>
      <c r="G417" s="155"/>
      <c r="H417" s="80">
        <f>G417*F417</f>
        <v>0</v>
      </c>
      <c r="I417" s="81"/>
      <c r="J417" s="82"/>
      <c r="K417" s="156"/>
      <c r="L417" s="110"/>
    </row>
    <row r="418" spans="2:12" x14ac:dyDescent="0.25">
      <c r="B418" s="1"/>
      <c r="C418" s="157"/>
      <c r="D418" s="158"/>
      <c r="E418" s="159"/>
      <c r="F418" s="160"/>
      <c r="G418" s="111" t="s">
        <v>63</v>
      </c>
      <c r="H418" s="109">
        <f>SUM(H417:H417)</f>
        <v>0</v>
      </c>
      <c r="I418" s="124"/>
      <c r="J418" s="161"/>
      <c r="K418" s="162"/>
      <c r="L418" s="110"/>
    </row>
    <row r="419" spans="2:12" x14ac:dyDescent="0.25">
      <c r="B419" s="1"/>
      <c r="C419" s="157"/>
      <c r="D419" s="158"/>
      <c r="E419" s="159"/>
      <c r="F419" s="160"/>
      <c r="G419" s="163"/>
      <c r="H419" s="111"/>
      <c r="I419" s="124"/>
      <c r="J419" s="161"/>
      <c r="K419" s="162"/>
      <c r="L419" s="110"/>
    </row>
    <row r="420" spans="2:12" x14ac:dyDescent="0.25">
      <c r="B420" s="1"/>
      <c r="C420" s="164" t="s">
        <v>19</v>
      </c>
      <c r="D420" s="186" t="s">
        <v>100</v>
      </c>
      <c r="E420" s="79"/>
      <c r="F420" s="166"/>
      <c r="G420" s="80"/>
      <c r="H420" s="167"/>
      <c r="I420" s="167"/>
      <c r="J420" s="168"/>
      <c r="K420" s="169"/>
      <c r="L420" s="110"/>
    </row>
    <row r="421" spans="2:12" x14ac:dyDescent="0.25">
      <c r="B421" s="1"/>
      <c r="C421" s="152" t="s">
        <v>64</v>
      </c>
      <c r="D421" s="153"/>
      <c r="E421" s="79"/>
      <c r="F421" s="170"/>
      <c r="G421" s="155"/>
      <c r="H421" s="80">
        <f>G421*F421</f>
        <v>0</v>
      </c>
      <c r="I421" s="81"/>
      <c r="J421" s="82"/>
      <c r="K421" s="156"/>
      <c r="L421" s="110"/>
    </row>
    <row r="422" spans="2:12" x14ac:dyDescent="0.25">
      <c r="B422" s="1"/>
      <c r="C422" s="157"/>
      <c r="D422" s="158"/>
      <c r="E422" s="159"/>
      <c r="F422" s="160"/>
      <c r="G422" s="111" t="s">
        <v>65</v>
      </c>
      <c r="H422" s="111">
        <f>SUM(H421:H421)</f>
        <v>0</v>
      </c>
      <c r="I422" s="124"/>
      <c r="J422" s="161"/>
      <c r="K422" s="162"/>
      <c r="L422" s="110"/>
    </row>
    <row r="423" spans="2:12" x14ac:dyDescent="0.25">
      <c r="B423" s="1"/>
      <c r="C423" s="157"/>
      <c r="D423" s="158"/>
      <c r="E423" s="159"/>
      <c r="F423" s="160"/>
      <c r="G423" s="111"/>
      <c r="H423" s="111"/>
      <c r="I423" s="124"/>
      <c r="J423" s="161"/>
      <c r="K423" s="162"/>
      <c r="L423" s="110"/>
    </row>
    <row r="424" spans="2:12" x14ac:dyDescent="0.25">
      <c r="B424" s="1"/>
      <c r="C424" s="28" t="s">
        <v>20</v>
      </c>
      <c r="D424" s="108" t="s">
        <v>25</v>
      </c>
      <c r="E424" s="108"/>
      <c r="F424" s="108"/>
      <c r="G424" s="108"/>
      <c r="H424" s="29"/>
      <c r="I424" s="108"/>
      <c r="J424" s="108"/>
      <c r="K424" s="108"/>
      <c r="L424" s="110"/>
    </row>
    <row r="425" spans="2:12" ht="72" x14ac:dyDescent="0.25">
      <c r="B425" s="1"/>
      <c r="C425" s="152" t="s">
        <v>21</v>
      </c>
      <c r="D425" s="153" t="s">
        <v>165</v>
      </c>
      <c r="E425" s="221" t="s">
        <v>91</v>
      </c>
      <c r="F425" s="154">
        <v>6</v>
      </c>
      <c r="G425" s="155"/>
      <c r="H425" s="80"/>
      <c r="I425" s="81"/>
      <c r="J425" s="82"/>
      <c r="K425" s="156"/>
      <c r="L425" s="110"/>
    </row>
    <row r="426" spans="2:12" x14ac:dyDescent="0.25">
      <c r="B426" s="1"/>
      <c r="C426" s="171"/>
      <c r="D426" s="171"/>
      <c r="E426" s="171"/>
      <c r="F426" s="171"/>
      <c r="G426" s="111" t="s">
        <v>66</v>
      </c>
      <c r="H426" s="111">
        <f>SUM(H425:H425)</f>
        <v>0</v>
      </c>
      <c r="I426" s="89"/>
      <c r="J426" s="89"/>
      <c r="K426" s="172"/>
      <c r="L426" s="110"/>
    </row>
    <row r="427" spans="2:12" x14ac:dyDescent="0.25">
      <c r="B427" s="1"/>
      <c r="C427" s="271"/>
      <c r="D427" s="271"/>
      <c r="E427" s="271"/>
      <c r="F427" s="271"/>
      <c r="G427" s="271"/>
      <c r="H427" s="271"/>
      <c r="I427" s="271"/>
      <c r="J427" s="271"/>
      <c r="K427" s="271"/>
      <c r="L427" s="110"/>
    </row>
    <row r="428" spans="2:12" x14ac:dyDescent="0.25">
      <c r="B428" s="1"/>
      <c r="C428" s="28" t="s">
        <v>9</v>
      </c>
      <c r="D428" s="31" t="s">
        <v>24</v>
      </c>
      <c r="E428" s="108"/>
      <c r="F428" s="108"/>
      <c r="G428" s="108"/>
      <c r="H428" s="29"/>
      <c r="I428" s="108"/>
      <c r="J428" s="108"/>
      <c r="K428" s="108"/>
      <c r="L428" s="110"/>
    </row>
    <row r="429" spans="2:12" x14ac:dyDescent="0.25">
      <c r="B429" s="1"/>
      <c r="C429" s="152" t="s">
        <v>28</v>
      </c>
      <c r="D429" s="153"/>
      <c r="E429" s="206"/>
      <c r="F429" s="154"/>
      <c r="G429" s="155"/>
      <c r="H429" s="80">
        <f>G429*F429</f>
        <v>0</v>
      </c>
      <c r="I429" s="81"/>
      <c r="J429" s="82"/>
      <c r="K429" s="156"/>
      <c r="L429" s="110"/>
    </row>
    <row r="430" spans="2:12" x14ac:dyDescent="0.25">
      <c r="B430" s="1"/>
      <c r="C430" s="57"/>
      <c r="D430" s="163"/>
      <c r="E430" s="173"/>
      <c r="F430" s="173"/>
      <c r="G430" s="111" t="s">
        <v>67</v>
      </c>
      <c r="H430" s="111">
        <f>SUM(H429:H429)</f>
        <v>0</v>
      </c>
      <c r="I430" s="174"/>
      <c r="J430" s="174"/>
      <c r="K430" s="175"/>
      <c r="L430" s="110"/>
    </row>
    <row r="431" spans="2:12" x14ac:dyDescent="0.25">
      <c r="B431" s="1"/>
      <c r="C431" s="176"/>
      <c r="D431" s="176"/>
      <c r="E431" s="176"/>
      <c r="F431" s="176"/>
      <c r="G431" s="176"/>
      <c r="H431" s="177"/>
      <c r="I431" s="176"/>
      <c r="J431" s="178"/>
      <c r="K431" s="179"/>
      <c r="L431" s="110"/>
    </row>
    <row r="432" spans="2:12" x14ac:dyDescent="0.25">
      <c r="B432" s="1"/>
      <c r="C432" s="176"/>
      <c r="D432" s="157"/>
      <c r="E432" s="158"/>
      <c r="F432" s="159"/>
      <c r="G432" s="160"/>
      <c r="H432" s="111"/>
      <c r="I432" s="111"/>
      <c r="J432" s="124"/>
      <c r="K432" s="161"/>
      <c r="L432" s="110"/>
    </row>
    <row r="433" spans="2:12" x14ac:dyDescent="0.25">
      <c r="B433" s="1"/>
      <c r="C433" s="157"/>
      <c r="D433" s="158"/>
      <c r="E433" s="272" t="s">
        <v>68</v>
      </c>
      <c r="F433" s="272"/>
      <c r="G433" s="272"/>
      <c r="H433" s="111">
        <f>H414+H418+H422+H426+H430</f>
        <v>0</v>
      </c>
      <c r="I433" s="124"/>
      <c r="J433" s="161"/>
      <c r="K433" s="162"/>
      <c r="L433" s="110"/>
    </row>
    <row r="434" spans="2:12" ht="34.5" customHeight="1" x14ac:dyDescent="0.25">
      <c r="B434" s="1"/>
      <c r="C434" s="157"/>
      <c r="D434" s="158"/>
      <c r="E434" s="159"/>
      <c r="F434" s="160"/>
      <c r="G434" s="111" t="s">
        <v>69</v>
      </c>
      <c r="H434" s="111">
        <f>TRUNC(H433*'BDI-Consultoria'!J33,2)</f>
        <v>0</v>
      </c>
      <c r="I434" s="273"/>
      <c r="J434" s="273"/>
      <c r="K434" s="273"/>
      <c r="L434" s="110"/>
    </row>
    <row r="435" spans="2:12" x14ac:dyDescent="0.25">
      <c r="B435" s="1"/>
      <c r="C435" s="26"/>
      <c r="D435" s="26"/>
      <c r="E435" s="26"/>
      <c r="F435" s="26"/>
      <c r="G435" s="112" t="s">
        <v>70</v>
      </c>
      <c r="H435" s="112">
        <f>TRUNC(H433+H434,2)</f>
        <v>0</v>
      </c>
      <c r="I435" s="26"/>
      <c r="J435" s="26"/>
      <c r="K435" s="26"/>
      <c r="L435" s="110"/>
    </row>
    <row r="436" spans="2:12" x14ac:dyDescent="0.25">
      <c r="B436" s="1"/>
      <c r="C436" s="176"/>
      <c r="D436" s="176"/>
      <c r="E436" s="176"/>
      <c r="F436" s="176"/>
      <c r="G436" s="176"/>
      <c r="H436" s="176"/>
      <c r="I436" s="176"/>
      <c r="J436" s="176"/>
      <c r="K436" s="176"/>
      <c r="L436" s="110"/>
    </row>
    <row r="437" spans="2:12" x14ac:dyDescent="0.25">
      <c r="B437" s="1"/>
      <c r="C437" s="25"/>
      <c r="D437" s="289" t="s">
        <v>166</v>
      </c>
      <c r="E437" s="289"/>
      <c r="F437" s="289"/>
      <c r="G437" s="289"/>
      <c r="H437" s="289"/>
      <c r="I437" s="26"/>
      <c r="J437" s="27"/>
      <c r="K437" s="184" t="s">
        <v>81</v>
      </c>
      <c r="L437" s="110"/>
    </row>
    <row r="438" spans="2:12" ht="15.75" thickBot="1" x14ac:dyDescent="0.3">
      <c r="B438" s="1"/>
      <c r="C438" s="22" t="s">
        <v>5</v>
      </c>
      <c r="D438" s="22" t="s">
        <v>2</v>
      </c>
      <c r="E438" s="22" t="s">
        <v>3</v>
      </c>
      <c r="F438" s="22" t="s">
        <v>6</v>
      </c>
      <c r="G438" s="23" t="s">
        <v>4</v>
      </c>
      <c r="H438" s="23" t="s">
        <v>7</v>
      </c>
      <c r="I438" s="12" t="s">
        <v>8</v>
      </c>
      <c r="J438" s="290" t="s">
        <v>59</v>
      </c>
      <c r="K438" s="291"/>
      <c r="L438" s="110"/>
    </row>
    <row r="439" spans="2:12" ht="15.75" thickTop="1" x14ac:dyDescent="0.25">
      <c r="B439" s="1"/>
      <c r="C439" s="79" t="s">
        <v>1</v>
      </c>
      <c r="D439" s="220" t="s">
        <v>16</v>
      </c>
      <c r="E439" s="221"/>
      <c r="F439" s="107"/>
      <c r="G439" s="107"/>
      <c r="H439" s="80"/>
      <c r="I439" s="81"/>
      <c r="J439" s="82"/>
      <c r="K439" s="83"/>
      <c r="L439" s="110"/>
    </row>
    <row r="440" spans="2:12" x14ac:dyDescent="0.25">
      <c r="B440" s="1"/>
      <c r="C440" s="152" t="s">
        <v>17</v>
      </c>
      <c r="D440" s="153"/>
      <c r="E440" s="221"/>
      <c r="F440" s="154"/>
      <c r="G440" s="155"/>
      <c r="H440" s="80">
        <f>G440*F440</f>
        <v>0</v>
      </c>
      <c r="I440" s="81"/>
      <c r="J440" s="82"/>
      <c r="K440" s="156"/>
      <c r="L440" s="110"/>
    </row>
    <row r="441" spans="2:12" x14ac:dyDescent="0.25">
      <c r="B441" s="1"/>
      <c r="C441" s="157"/>
      <c r="D441" s="158"/>
      <c r="E441" s="159"/>
      <c r="F441" s="160"/>
      <c r="G441" s="111" t="s">
        <v>60</v>
      </c>
      <c r="H441" s="109">
        <f>SUM(H440:H440)</f>
        <v>0</v>
      </c>
      <c r="I441" s="124"/>
      <c r="J441" s="161"/>
      <c r="K441" s="162"/>
      <c r="L441" s="110"/>
    </row>
    <row r="442" spans="2:12" x14ac:dyDescent="0.25">
      <c r="B442" s="1"/>
      <c r="C442" s="157"/>
      <c r="D442" s="158"/>
      <c r="E442" s="159"/>
      <c r="F442" s="160"/>
      <c r="G442" s="163"/>
      <c r="H442" s="111"/>
      <c r="I442" s="124"/>
      <c r="J442" s="161"/>
      <c r="K442" s="162"/>
      <c r="L442" s="110"/>
    </row>
    <row r="443" spans="2:12" x14ac:dyDescent="0.25">
      <c r="B443" s="1"/>
      <c r="C443" s="164" t="s">
        <v>18</v>
      </c>
      <c r="D443" s="165" t="s">
        <v>61</v>
      </c>
      <c r="E443" s="79"/>
      <c r="F443" s="166"/>
      <c r="G443" s="80"/>
      <c r="H443" s="80"/>
      <c r="I443" s="167"/>
      <c r="J443" s="168"/>
      <c r="K443" s="169"/>
      <c r="L443" s="110"/>
    </row>
    <row r="444" spans="2:12" x14ac:dyDescent="0.25">
      <c r="B444" s="1"/>
      <c r="C444" s="152" t="s">
        <v>62</v>
      </c>
      <c r="D444" s="153"/>
      <c r="E444" s="79"/>
      <c r="F444" s="170"/>
      <c r="G444" s="155"/>
      <c r="H444" s="80">
        <f>G444*F444</f>
        <v>0</v>
      </c>
      <c r="I444" s="81"/>
      <c r="J444" s="82"/>
      <c r="K444" s="156"/>
      <c r="L444" s="110"/>
    </row>
    <row r="445" spans="2:12" x14ac:dyDescent="0.25">
      <c r="B445" s="1"/>
      <c r="C445" s="157"/>
      <c r="D445" s="158"/>
      <c r="E445" s="159"/>
      <c r="F445" s="160"/>
      <c r="G445" s="111" t="s">
        <v>63</v>
      </c>
      <c r="H445" s="109">
        <f>SUM(H444:H444)</f>
        <v>0</v>
      </c>
      <c r="I445" s="124"/>
      <c r="J445" s="161"/>
      <c r="K445" s="162"/>
      <c r="L445" s="110"/>
    </row>
    <row r="446" spans="2:12" x14ac:dyDescent="0.25">
      <c r="B446" s="1"/>
      <c r="C446" s="157"/>
      <c r="D446" s="158"/>
      <c r="E446" s="159"/>
      <c r="F446" s="160"/>
      <c r="G446" s="163"/>
      <c r="H446" s="111"/>
      <c r="I446" s="124"/>
      <c r="J446" s="161"/>
      <c r="K446" s="162"/>
      <c r="L446" s="110"/>
    </row>
    <row r="447" spans="2:12" x14ac:dyDescent="0.25">
      <c r="B447" s="1"/>
      <c r="C447" s="164" t="s">
        <v>19</v>
      </c>
      <c r="D447" s="220" t="s">
        <v>100</v>
      </c>
      <c r="E447" s="79"/>
      <c r="F447" s="166"/>
      <c r="G447" s="80"/>
      <c r="H447" s="167"/>
      <c r="I447" s="167"/>
      <c r="J447" s="168"/>
      <c r="K447" s="169"/>
      <c r="L447" s="110"/>
    </row>
    <row r="448" spans="2:12" x14ac:dyDescent="0.25">
      <c r="B448" s="1"/>
      <c r="C448" s="152" t="s">
        <v>64</v>
      </c>
      <c r="D448" s="153"/>
      <c r="E448" s="79"/>
      <c r="F448" s="170"/>
      <c r="G448" s="155"/>
      <c r="H448" s="80">
        <f>G448*F448</f>
        <v>0</v>
      </c>
      <c r="I448" s="81"/>
      <c r="J448" s="82"/>
      <c r="K448" s="156"/>
      <c r="L448" s="110"/>
    </row>
    <row r="449" spans="2:12" x14ac:dyDescent="0.25">
      <c r="B449" s="1"/>
      <c r="C449" s="157"/>
      <c r="D449" s="158"/>
      <c r="E449" s="159"/>
      <c r="F449" s="160"/>
      <c r="G449" s="111" t="s">
        <v>65</v>
      </c>
      <c r="H449" s="111">
        <f>SUM(H448:H448)</f>
        <v>0</v>
      </c>
      <c r="I449" s="124"/>
      <c r="J449" s="161"/>
      <c r="K449" s="162"/>
      <c r="L449" s="110"/>
    </row>
    <row r="450" spans="2:12" x14ac:dyDescent="0.25">
      <c r="B450" s="1"/>
      <c r="C450" s="157"/>
      <c r="D450" s="158"/>
      <c r="E450" s="159"/>
      <c r="F450" s="160"/>
      <c r="G450" s="111"/>
      <c r="H450" s="111"/>
      <c r="I450" s="124"/>
      <c r="J450" s="161"/>
      <c r="K450" s="162"/>
      <c r="L450" s="110"/>
    </row>
    <row r="451" spans="2:12" x14ac:dyDescent="0.25">
      <c r="B451" s="1"/>
      <c r="C451" s="28" t="s">
        <v>20</v>
      </c>
      <c r="D451" s="108" t="s">
        <v>25</v>
      </c>
      <c r="E451" s="108"/>
      <c r="F451" s="108"/>
      <c r="G451" s="108"/>
      <c r="H451" s="29"/>
      <c r="I451" s="108"/>
      <c r="J451" s="108"/>
      <c r="K451" s="108"/>
      <c r="L451" s="110"/>
    </row>
    <row r="452" spans="2:12" ht="24" x14ac:dyDescent="0.25">
      <c r="B452" s="1"/>
      <c r="C452" s="152" t="s">
        <v>21</v>
      </c>
      <c r="D452" s="251" t="s">
        <v>169</v>
      </c>
      <c r="E452" s="221" t="s">
        <v>91</v>
      </c>
      <c r="F452" s="154">
        <v>24</v>
      </c>
      <c r="G452" s="233"/>
      <c r="H452" s="80"/>
      <c r="I452" s="81"/>
      <c r="J452" s="82"/>
      <c r="K452" s="156"/>
      <c r="L452" s="1"/>
    </row>
    <row r="453" spans="2:12" x14ac:dyDescent="0.25">
      <c r="B453" s="1"/>
      <c r="C453" s="171"/>
      <c r="D453" s="171"/>
      <c r="E453" s="171"/>
      <c r="F453" s="171"/>
      <c r="G453" s="111" t="s">
        <v>66</v>
      </c>
      <c r="H453" s="111">
        <f>SUM(H452:H452)</f>
        <v>0</v>
      </c>
      <c r="I453" s="89"/>
      <c r="J453" s="89"/>
      <c r="K453" s="172"/>
      <c r="L453" s="1"/>
    </row>
    <row r="454" spans="2:12" x14ac:dyDescent="0.25">
      <c r="B454" s="1"/>
      <c r="C454" s="271"/>
      <c r="D454" s="271"/>
      <c r="E454" s="271"/>
      <c r="F454" s="271"/>
      <c r="G454" s="271"/>
      <c r="H454" s="271"/>
      <c r="I454" s="271"/>
      <c r="J454" s="271"/>
      <c r="K454" s="271"/>
      <c r="L454" s="110"/>
    </row>
    <row r="455" spans="2:12" x14ac:dyDescent="0.25">
      <c r="B455" s="1"/>
      <c r="C455" s="28" t="s">
        <v>9</v>
      </c>
      <c r="D455" s="31" t="s">
        <v>24</v>
      </c>
      <c r="E455" s="108"/>
      <c r="F455" s="108"/>
      <c r="G455" s="108"/>
      <c r="H455" s="29"/>
      <c r="I455" s="108"/>
      <c r="J455" s="108"/>
      <c r="K455" s="108"/>
      <c r="L455" s="110"/>
    </row>
    <row r="456" spans="2:12" x14ac:dyDescent="0.25">
      <c r="B456" s="1"/>
      <c r="C456" s="152" t="s">
        <v>28</v>
      </c>
      <c r="D456" s="153"/>
      <c r="E456" s="221"/>
      <c r="F456" s="154"/>
      <c r="G456" s="155"/>
      <c r="H456" s="80">
        <f>G456*F456</f>
        <v>0</v>
      </c>
      <c r="I456" s="81"/>
      <c r="J456" s="82"/>
      <c r="K456" s="156"/>
      <c r="L456" s="110"/>
    </row>
    <row r="457" spans="2:12" x14ac:dyDescent="0.25">
      <c r="B457" s="1"/>
      <c r="C457" s="57"/>
      <c r="D457" s="163"/>
      <c r="E457" s="173"/>
      <c r="F457" s="173"/>
      <c r="G457" s="111" t="s">
        <v>67</v>
      </c>
      <c r="H457" s="111">
        <f>SUM(H456:H456)</f>
        <v>0</v>
      </c>
      <c r="I457" s="174"/>
      <c r="J457" s="174"/>
      <c r="K457" s="175"/>
      <c r="L457" s="110"/>
    </row>
    <row r="458" spans="2:12" x14ac:dyDescent="0.25">
      <c r="B458" s="1"/>
      <c r="C458" s="176"/>
      <c r="D458" s="176"/>
      <c r="E458" s="176"/>
      <c r="F458" s="176"/>
      <c r="G458" s="176"/>
      <c r="H458" s="177"/>
      <c r="I458" s="176"/>
      <c r="J458" s="178"/>
      <c r="K458" s="179"/>
      <c r="L458" s="110"/>
    </row>
    <row r="459" spans="2:12" x14ac:dyDescent="0.25">
      <c r="B459" s="1"/>
      <c r="C459" s="176"/>
      <c r="D459" s="157"/>
      <c r="E459" s="158"/>
      <c r="F459" s="159"/>
      <c r="G459" s="160"/>
      <c r="H459" s="111"/>
      <c r="I459" s="111"/>
      <c r="J459" s="124"/>
      <c r="K459" s="161"/>
      <c r="L459" s="110"/>
    </row>
    <row r="460" spans="2:12" x14ac:dyDescent="0.25">
      <c r="B460" s="1"/>
      <c r="C460" s="157"/>
      <c r="D460" s="158"/>
      <c r="E460" s="272" t="s">
        <v>68</v>
      </c>
      <c r="F460" s="272"/>
      <c r="G460" s="272"/>
      <c r="H460" s="111">
        <f>H441+H445+H449+H453+H457</f>
        <v>0</v>
      </c>
      <c r="I460" s="124"/>
      <c r="J460" s="161"/>
      <c r="K460" s="162"/>
      <c r="L460" s="110"/>
    </row>
    <row r="461" spans="2:12" x14ac:dyDescent="0.25">
      <c r="B461" s="1"/>
      <c r="C461" s="157"/>
      <c r="D461" s="158"/>
      <c r="E461" s="159"/>
      <c r="F461" s="160"/>
      <c r="G461" s="111" t="s">
        <v>69</v>
      </c>
      <c r="H461" s="111">
        <f>TRUNC(H460*'BDI-Consultoria'!J33,2)</f>
        <v>0</v>
      </c>
      <c r="I461" s="273"/>
      <c r="J461" s="273"/>
      <c r="K461" s="273"/>
      <c r="L461" s="110"/>
    </row>
    <row r="462" spans="2:12" x14ac:dyDescent="0.25">
      <c r="B462" s="1"/>
      <c r="C462" s="26"/>
      <c r="D462" s="26"/>
      <c r="E462" s="26"/>
      <c r="F462" s="26"/>
      <c r="G462" s="112" t="s">
        <v>70</v>
      </c>
      <c r="H462" s="112">
        <f>TRUNC(H460+H461,2)</f>
        <v>0</v>
      </c>
      <c r="I462" s="26"/>
      <c r="J462" s="26"/>
      <c r="K462" s="26"/>
      <c r="L462" s="110"/>
    </row>
    <row r="463" spans="2:12" x14ac:dyDescent="0.25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10"/>
    </row>
    <row r="464" spans="2:12" ht="24" customHeight="1" x14ac:dyDescent="0.25">
      <c r="B464" s="1"/>
      <c r="C464" s="25" t="s">
        <v>221</v>
      </c>
      <c r="D464" s="289" t="s">
        <v>168</v>
      </c>
      <c r="E464" s="289"/>
      <c r="F464" s="289"/>
      <c r="G464" s="289"/>
      <c r="H464" s="289"/>
      <c r="I464" s="26"/>
      <c r="J464" s="27"/>
      <c r="K464" s="205" t="s">
        <v>81</v>
      </c>
      <c r="L464" s="110" t="s">
        <v>151</v>
      </c>
    </row>
    <row r="465" spans="2:13" ht="30.75" thickBot="1" x14ac:dyDescent="0.3">
      <c r="B465" s="1"/>
      <c r="C465" s="22" t="s">
        <v>5</v>
      </c>
      <c r="D465" s="22" t="s">
        <v>2</v>
      </c>
      <c r="E465" s="22" t="s">
        <v>3</v>
      </c>
      <c r="F465" s="22" t="s">
        <v>6</v>
      </c>
      <c r="G465" s="23" t="s">
        <v>4</v>
      </c>
      <c r="H465" s="23" t="s">
        <v>7</v>
      </c>
      <c r="I465" s="12" t="s">
        <v>8</v>
      </c>
      <c r="J465" s="290" t="s">
        <v>59</v>
      </c>
      <c r="K465" s="291"/>
      <c r="L465" s="110"/>
      <c r="M465" s="212"/>
    </row>
    <row r="466" spans="2:13" ht="15.75" thickTop="1" x14ac:dyDescent="0.25">
      <c r="B466" s="1"/>
      <c r="C466" s="79" t="s">
        <v>1</v>
      </c>
      <c r="D466" s="207" t="s">
        <v>16</v>
      </c>
      <c r="E466" s="206"/>
      <c r="F466" s="107"/>
      <c r="G466" s="107"/>
      <c r="H466" s="80"/>
      <c r="I466" s="81"/>
      <c r="J466" s="82"/>
      <c r="K466" s="83"/>
      <c r="L466" s="110"/>
    </row>
    <row r="467" spans="2:13" ht="24" x14ac:dyDescent="0.25">
      <c r="B467" s="1"/>
      <c r="C467" s="152" t="s">
        <v>17</v>
      </c>
      <c r="D467" s="153" t="s">
        <v>77</v>
      </c>
      <c r="E467" s="206" t="s">
        <v>14</v>
      </c>
      <c r="F467" s="211">
        <v>3.5078</v>
      </c>
      <c r="G467" s="155"/>
      <c r="H467" s="80"/>
      <c r="I467" s="81"/>
      <c r="J467" s="82"/>
      <c r="K467" s="156"/>
      <c r="L467" s="110"/>
    </row>
    <row r="468" spans="2:13" ht="24" x14ac:dyDescent="0.25">
      <c r="B468" s="1"/>
      <c r="C468" s="152" t="s">
        <v>18</v>
      </c>
      <c r="D468" s="153" t="s">
        <v>113</v>
      </c>
      <c r="E468" s="210" t="s">
        <v>8</v>
      </c>
      <c r="F468" s="211">
        <v>0.15</v>
      </c>
      <c r="G468" s="155"/>
      <c r="H468" s="80"/>
      <c r="I468" s="81"/>
      <c r="J468" s="82"/>
      <c r="K468" s="156"/>
      <c r="L468" s="110"/>
    </row>
    <row r="469" spans="2:13" ht="24" x14ac:dyDescent="0.25">
      <c r="B469" s="1"/>
      <c r="C469" s="152" t="s">
        <v>19</v>
      </c>
      <c r="D469" s="153" t="s">
        <v>114</v>
      </c>
      <c r="E469" s="210" t="s">
        <v>14</v>
      </c>
      <c r="F469" s="211">
        <v>0.38969999999999999</v>
      </c>
      <c r="G469" s="155"/>
      <c r="H469" s="80"/>
      <c r="I469" s="81"/>
      <c r="J469" s="82"/>
      <c r="K469" s="153"/>
      <c r="L469" s="110"/>
    </row>
    <row r="470" spans="2:13" ht="24" x14ac:dyDescent="0.25">
      <c r="B470" s="1"/>
      <c r="C470" s="152" t="s">
        <v>79</v>
      </c>
      <c r="D470" s="153" t="s">
        <v>112</v>
      </c>
      <c r="E470" s="210" t="s">
        <v>8</v>
      </c>
      <c r="F470" s="211">
        <v>0.15</v>
      </c>
      <c r="G470" s="155"/>
      <c r="H470" s="80"/>
      <c r="I470" s="81"/>
      <c r="J470" s="82"/>
      <c r="K470" s="153"/>
      <c r="L470" s="110"/>
    </row>
    <row r="471" spans="2:13" x14ac:dyDescent="0.25">
      <c r="B471" s="1"/>
      <c r="C471" s="157"/>
      <c r="D471" s="158"/>
      <c r="E471" s="159"/>
      <c r="F471" s="160"/>
      <c r="G471" s="111" t="s">
        <v>60</v>
      </c>
      <c r="H471" s="109">
        <f>SUM(H467:H470)</f>
        <v>0</v>
      </c>
      <c r="I471" s="124"/>
      <c r="J471" s="161"/>
      <c r="K471" s="162"/>
      <c r="L471" s="110"/>
    </row>
    <row r="472" spans="2:13" x14ac:dyDescent="0.25">
      <c r="B472" s="1"/>
      <c r="C472" s="157"/>
      <c r="D472" s="158"/>
      <c r="E472" s="159"/>
      <c r="F472" s="160"/>
      <c r="G472" s="163"/>
      <c r="H472" s="111"/>
      <c r="I472" s="124"/>
      <c r="J472" s="161"/>
      <c r="K472" s="162"/>
      <c r="L472" s="110"/>
    </row>
    <row r="473" spans="2:13" x14ac:dyDescent="0.25">
      <c r="B473" s="1"/>
      <c r="C473" s="28" t="s">
        <v>20</v>
      </c>
      <c r="D473" s="108" t="s">
        <v>25</v>
      </c>
      <c r="E473" s="108"/>
      <c r="F473" s="108"/>
      <c r="G473" s="108"/>
      <c r="H473" s="29"/>
      <c r="I473" s="108"/>
      <c r="J473" s="108"/>
      <c r="K473" s="108"/>
      <c r="L473" s="110"/>
    </row>
    <row r="474" spans="2:13" x14ac:dyDescent="0.25">
      <c r="B474" s="1"/>
      <c r="C474" s="152" t="s">
        <v>21</v>
      </c>
      <c r="D474" s="153"/>
      <c r="E474" s="206"/>
      <c r="F474" s="154"/>
      <c r="G474" s="155"/>
      <c r="H474" s="80"/>
      <c r="I474" s="81"/>
      <c r="J474" s="82"/>
      <c r="K474" s="156"/>
      <c r="L474" s="110"/>
    </row>
    <row r="475" spans="2:13" x14ac:dyDescent="0.25">
      <c r="B475" s="1"/>
      <c r="C475" s="171"/>
      <c r="D475" s="171"/>
      <c r="E475" s="171"/>
      <c r="F475" s="171"/>
      <c r="G475" s="111" t="s">
        <v>66</v>
      </c>
      <c r="H475" s="111">
        <f>SUM(H474:H474)</f>
        <v>0</v>
      </c>
      <c r="I475" s="89"/>
      <c r="J475" s="89"/>
      <c r="K475" s="172"/>
      <c r="L475" s="110"/>
    </row>
    <row r="476" spans="2:13" x14ac:dyDescent="0.25">
      <c r="B476" s="1"/>
      <c r="C476" s="271"/>
      <c r="D476" s="271"/>
      <c r="E476" s="271"/>
      <c r="F476" s="271"/>
      <c r="G476" s="271"/>
      <c r="H476" s="271"/>
      <c r="I476" s="271"/>
      <c r="J476" s="271"/>
      <c r="K476" s="271"/>
      <c r="L476" s="110"/>
    </row>
    <row r="477" spans="2:13" x14ac:dyDescent="0.25">
      <c r="B477" s="1"/>
      <c r="C477" s="28" t="s">
        <v>9</v>
      </c>
      <c r="D477" s="31" t="s">
        <v>24</v>
      </c>
      <c r="E477" s="108"/>
      <c r="F477" s="108"/>
      <c r="G477" s="108"/>
      <c r="H477" s="29"/>
      <c r="I477" s="108"/>
      <c r="J477" s="108"/>
      <c r="K477" s="108"/>
      <c r="L477" s="110"/>
    </row>
    <row r="478" spans="2:13" ht="48" x14ac:dyDescent="0.25">
      <c r="B478" s="1"/>
      <c r="C478" s="152" t="s">
        <v>28</v>
      </c>
      <c r="D478" s="153" t="s">
        <v>118</v>
      </c>
      <c r="E478" s="210" t="s">
        <v>83</v>
      </c>
      <c r="F478" s="211">
        <v>6.05</v>
      </c>
      <c r="G478" s="155"/>
      <c r="H478" s="80"/>
      <c r="I478" s="81"/>
      <c r="J478" s="82"/>
      <c r="K478" s="156"/>
      <c r="L478" s="110"/>
    </row>
    <row r="479" spans="2:13" ht="60" x14ac:dyDescent="0.25">
      <c r="B479" s="1"/>
      <c r="C479" s="152" t="s">
        <v>29</v>
      </c>
      <c r="D479" s="153" t="s">
        <v>119</v>
      </c>
      <c r="E479" s="210" t="s">
        <v>81</v>
      </c>
      <c r="F479" s="211">
        <v>1</v>
      </c>
      <c r="G479" s="155"/>
      <c r="H479" s="80"/>
      <c r="I479" s="81"/>
      <c r="J479" s="82"/>
      <c r="K479" s="156"/>
      <c r="L479" s="110"/>
    </row>
    <row r="480" spans="2:13" ht="60" x14ac:dyDescent="0.25">
      <c r="B480" s="1"/>
      <c r="C480" s="152" t="s">
        <v>30</v>
      </c>
      <c r="D480" s="153" t="s">
        <v>120</v>
      </c>
      <c r="E480" s="210" t="s">
        <v>81</v>
      </c>
      <c r="F480" s="211">
        <v>1</v>
      </c>
      <c r="G480" s="155"/>
      <c r="H480" s="80"/>
      <c r="I480" s="81"/>
      <c r="J480" s="82"/>
      <c r="K480" s="156"/>
      <c r="L480" s="110"/>
    </row>
    <row r="481" spans="2:12" ht="60" x14ac:dyDescent="0.25">
      <c r="B481" s="1"/>
      <c r="C481" s="152" t="s">
        <v>76</v>
      </c>
      <c r="D481" s="153" t="s">
        <v>121</v>
      </c>
      <c r="E481" s="210" t="s">
        <v>81</v>
      </c>
      <c r="F481" s="211">
        <v>1</v>
      </c>
      <c r="G481" s="155"/>
      <c r="H481" s="80"/>
      <c r="I481" s="81"/>
      <c r="J481" s="82"/>
      <c r="K481" s="156"/>
      <c r="L481" s="110"/>
    </row>
    <row r="482" spans="2:12" ht="48" x14ac:dyDescent="0.25">
      <c r="B482" s="1"/>
      <c r="C482" s="152" t="s">
        <v>82</v>
      </c>
      <c r="D482" s="153" t="s">
        <v>122</v>
      </c>
      <c r="E482" s="210" t="s">
        <v>83</v>
      </c>
      <c r="F482" s="211">
        <v>16.649999999999999</v>
      </c>
      <c r="G482" s="155"/>
      <c r="H482" s="80"/>
      <c r="I482" s="81"/>
      <c r="J482" s="82"/>
      <c r="K482" s="156"/>
      <c r="L482" s="110"/>
    </row>
    <row r="483" spans="2:12" ht="36" x14ac:dyDescent="0.25">
      <c r="B483" s="1"/>
      <c r="C483" s="152" t="s">
        <v>115</v>
      </c>
      <c r="D483" s="153" t="s">
        <v>123</v>
      </c>
      <c r="E483" s="210" t="s">
        <v>81</v>
      </c>
      <c r="F483" s="211">
        <v>1</v>
      </c>
      <c r="G483" s="155"/>
      <c r="H483" s="80"/>
      <c r="I483" s="81"/>
      <c r="J483" s="82"/>
      <c r="K483" s="156"/>
      <c r="L483" s="110"/>
    </row>
    <row r="484" spans="2:12" ht="48" x14ac:dyDescent="0.25">
      <c r="B484" s="1"/>
      <c r="C484" s="152" t="s">
        <v>116</v>
      </c>
      <c r="D484" s="153" t="s">
        <v>124</v>
      </c>
      <c r="E484" s="210" t="s">
        <v>83</v>
      </c>
      <c r="F484" s="211">
        <v>1.95</v>
      </c>
      <c r="G484" s="155"/>
      <c r="H484" s="80"/>
      <c r="I484" s="81"/>
      <c r="J484" s="82"/>
      <c r="K484" s="156"/>
      <c r="L484" s="110"/>
    </row>
    <row r="485" spans="2:12" ht="36" x14ac:dyDescent="0.25">
      <c r="B485" s="1"/>
      <c r="C485" s="152" t="s">
        <v>117</v>
      </c>
      <c r="D485" s="153" t="s">
        <v>125</v>
      </c>
      <c r="E485" s="210" t="s">
        <v>81</v>
      </c>
      <c r="F485" s="211">
        <v>1</v>
      </c>
      <c r="G485" s="155"/>
      <c r="H485" s="80"/>
      <c r="I485" s="81"/>
      <c r="J485" s="82"/>
      <c r="K485" s="156"/>
      <c r="L485" s="110"/>
    </row>
    <row r="486" spans="2:12" ht="72" x14ac:dyDescent="0.25">
      <c r="B486" s="1"/>
      <c r="C486" s="152" t="s">
        <v>138</v>
      </c>
      <c r="D486" s="153" t="s">
        <v>126</v>
      </c>
      <c r="E486" s="210" t="s">
        <v>81</v>
      </c>
      <c r="F486" s="211">
        <v>1</v>
      </c>
      <c r="G486" s="155"/>
      <c r="H486" s="80"/>
      <c r="I486" s="81"/>
      <c r="J486" s="82"/>
      <c r="K486" s="156"/>
      <c r="L486" s="110"/>
    </row>
    <row r="487" spans="2:12" ht="36" x14ac:dyDescent="0.25">
      <c r="B487" s="1"/>
      <c r="C487" s="152" t="s">
        <v>139</v>
      </c>
      <c r="D487" s="153" t="s">
        <v>127</v>
      </c>
      <c r="E487" s="210" t="s">
        <v>81</v>
      </c>
      <c r="F487" s="211">
        <v>1</v>
      </c>
      <c r="G487" s="155"/>
      <c r="H487" s="80"/>
      <c r="I487" s="81"/>
      <c r="J487" s="82"/>
      <c r="K487" s="156"/>
      <c r="L487" s="110"/>
    </row>
    <row r="488" spans="2:12" ht="36" x14ac:dyDescent="0.25">
      <c r="B488" s="1"/>
      <c r="C488" s="152" t="s">
        <v>140</v>
      </c>
      <c r="D488" s="153" t="s">
        <v>128</v>
      </c>
      <c r="E488" s="210" t="s">
        <v>81</v>
      </c>
      <c r="F488" s="211">
        <v>1</v>
      </c>
      <c r="G488" s="155"/>
      <c r="H488" s="80"/>
      <c r="I488" s="81"/>
      <c r="J488" s="82"/>
      <c r="K488" s="156"/>
      <c r="L488" s="110"/>
    </row>
    <row r="489" spans="2:12" ht="48" x14ac:dyDescent="0.25">
      <c r="B489" s="1"/>
      <c r="C489" s="152" t="s">
        <v>141</v>
      </c>
      <c r="D489" s="153" t="s">
        <v>129</v>
      </c>
      <c r="E489" s="210" t="s">
        <v>81</v>
      </c>
      <c r="F489" s="211">
        <v>3</v>
      </c>
      <c r="G489" s="155"/>
      <c r="H489" s="80"/>
      <c r="I489" s="81"/>
      <c r="J489" s="82"/>
      <c r="K489" s="156"/>
      <c r="L489" s="110"/>
    </row>
    <row r="490" spans="2:12" ht="48" x14ac:dyDescent="0.25">
      <c r="B490" s="1"/>
      <c r="C490" s="152" t="s">
        <v>142</v>
      </c>
      <c r="D490" s="153" t="s">
        <v>130</v>
      </c>
      <c r="E490" s="210" t="s">
        <v>81</v>
      </c>
      <c r="F490" s="211">
        <v>2</v>
      </c>
      <c r="G490" s="155"/>
      <c r="H490" s="80"/>
      <c r="I490" s="81"/>
      <c r="J490" s="82"/>
      <c r="K490" s="156"/>
      <c r="L490" s="110"/>
    </row>
    <row r="491" spans="2:12" ht="36" x14ac:dyDescent="0.25">
      <c r="B491" s="1"/>
      <c r="C491" s="152" t="s">
        <v>143</v>
      </c>
      <c r="D491" s="153" t="s">
        <v>131</v>
      </c>
      <c r="E491" s="210" t="s">
        <v>81</v>
      </c>
      <c r="F491" s="211">
        <v>1</v>
      </c>
      <c r="G491" s="155"/>
      <c r="H491" s="80"/>
      <c r="I491" s="81"/>
      <c r="J491" s="82"/>
      <c r="K491" s="156"/>
      <c r="L491" s="110"/>
    </row>
    <row r="492" spans="2:12" ht="48" x14ac:dyDescent="0.25">
      <c r="B492" s="1"/>
      <c r="C492" s="152" t="s">
        <v>144</v>
      </c>
      <c r="D492" s="153" t="s">
        <v>132</v>
      </c>
      <c r="E492" s="210" t="s">
        <v>81</v>
      </c>
      <c r="F492" s="211">
        <v>4</v>
      </c>
      <c r="G492" s="155"/>
      <c r="H492" s="80"/>
      <c r="I492" s="81"/>
      <c r="J492" s="82"/>
      <c r="K492" s="156"/>
      <c r="L492" s="110"/>
    </row>
    <row r="493" spans="2:12" ht="36" x14ac:dyDescent="0.25">
      <c r="B493" s="1"/>
      <c r="C493" s="152" t="s">
        <v>145</v>
      </c>
      <c r="D493" s="153" t="s">
        <v>133</v>
      </c>
      <c r="E493" s="210" t="s">
        <v>81</v>
      </c>
      <c r="F493" s="211">
        <v>0.06</v>
      </c>
      <c r="G493" s="155"/>
      <c r="H493" s="80"/>
      <c r="I493" s="81"/>
      <c r="J493" s="82"/>
      <c r="K493" s="156"/>
      <c r="L493" s="110"/>
    </row>
    <row r="494" spans="2:12" ht="36" x14ac:dyDescent="0.25">
      <c r="B494" s="1"/>
      <c r="C494" s="152" t="s">
        <v>146</v>
      </c>
      <c r="D494" s="153" t="s">
        <v>134</v>
      </c>
      <c r="E494" s="210" t="s">
        <v>81</v>
      </c>
      <c r="F494" s="211">
        <v>1</v>
      </c>
      <c r="G494" s="155"/>
      <c r="H494" s="80"/>
      <c r="I494" s="81"/>
      <c r="J494" s="82"/>
      <c r="K494" s="156"/>
      <c r="L494" s="110"/>
    </row>
    <row r="495" spans="2:12" ht="48" x14ac:dyDescent="0.25">
      <c r="B495" s="1"/>
      <c r="C495" s="152" t="s">
        <v>147</v>
      </c>
      <c r="D495" s="153" t="s">
        <v>135</v>
      </c>
      <c r="E495" s="210" t="s">
        <v>81</v>
      </c>
      <c r="F495" s="211">
        <v>1</v>
      </c>
      <c r="G495" s="155"/>
      <c r="H495" s="80"/>
      <c r="I495" s="81"/>
      <c r="J495" s="82"/>
      <c r="K495" s="156"/>
      <c r="L495" s="110"/>
    </row>
    <row r="496" spans="2:12" ht="24" x14ac:dyDescent="0.25">
      <c r="B496" s="1"/>
      <c r="C496" s="152" t="s">
        <v>148</v>
      </c>
      <c r="D496" s="153" t="s">
        <v>136</v>
      </c>
      <c r="E496" s="210" t="s">
        <v>83</v>
      </c>
      <c r="F496" s="211">
        <v>0.16639999999999999</v>
      </c>
      <c r="G496" s="155"/>
      <c r="H496" s="80"/>
      <c r="I496" s="81"/>
      <c r="J496" s="82"/>
      <c r="K496" s="156"/>
      <c r="L496" s="110"/>
    </row>
    <row r="497" spans="2:12" ht="24" x14ac:dyDescent="0.25">
      <c r="B497" s="1"/>
      <c r="C497" s="152" t="s">
        <v>149</v>
      </c>
      <c r="D497" s="153" t="s">
        <v>137</v>
      </c>
      <c r="E497" s="210" t="s">
        <v>81</v>
      </c>
      <c r="F497" s="211">
        <v>2</v>
      </c>
      <c r="G497" s="155"/>
      <c r="H497" s="80"/>
      <c r="I497" s="81"/>
      <c r="J497" s="82"/>
      <c r="K497" s="156"/>
      <c r="L497" s="110"/>
    </row>
    <row r="498" spans="2:12" ht="36" x14ac:dyDescent="0.25">
      <c r="B498" s="1"/>
      <c r="C498" s="152" t="s">
        <v>150</v>
      </c>
      <c r="D498" s="153" t="s">
        <v>167</v>
      </c>
      <c r="E498" s="210" t="s">
        <v>81</v>
      </c>
      <c r="F498" s="211">
        <v>1</v>
      </c>
      <c r="G498" s="155"/>
      <c r="H498" s="80"/>
      <c r="I498" s="81"/>
      <c r="J498" s="82"/>
      <c r="K498" s="156"/>
      <c r="L498" s="110"/>
    </row>
    <row r="499" spans="2:12" x14ac:dyDescent="0.25">
      <c r="B499" s="1"/>
      <c r="C499" s="176"/>
      <c r="D499" s="213"/>
      <c r="E499" s="176"/>
      <c r="F499" s="176"/>
      <c r="G499" s="111" t="s">
        <v>67</v>
      </c>
      <c r="H499" s="111">
        <f>SUM(H478:H498)</f>
        <v>0</v>
      </c>
      <c r="I499" s="176"/>
      <c r="J499" s="178"/>
      <c r="K499" s="179"/>
      <c r="L499" s="110"/>
    </row>
    <row r="500" spans="2:12" x14ac:dyDescent="0.25">
      <c r="B500" s="1"/>
      <c r="C500" s="176"/>
      <c r="D500" s="157"/>
      <c r="E500" s="158"/>
      <c r="F500" s="159"/>
      <c r="G500" s="160"/>
      <c r="H500" s="111"/>
      <c r="I500" s="111"/>
      <c r="J500" s="124"/>
      <c r="K500" s="161"/>
      <c r="L500" s="110"/>
    </row>
    <row r="501" spans="2:12" x14ac:dyDescent="0.25">
      <c r="B501" s="1"/>
      <c r="C501" s="157"/>
      <c r="D501" s="158"/>
      <c r="E501" s="272" t="s">
        <v>68</v>
      </c>
      <c r="F501" s="272"/>
      <c r="G501" s="272"/>
      <c r="H501" s="111">
        <f>H471+H475+H499</f>
        <v>0</v>
      </c>
      <c r="I501" s="124"/>
      <c r="J501" s="161"/>
      <c r="K501" s="162"/>
      <c r="L501" s="110"/>
    </row>
    <row r="502" spans="2:12" x14ac:dyDescent="0.25">
      <c r="B502" s="1"/>
      <c r="C502" s="157"/>
      <c r="D502" s="158"/>
      <c r="E502" s="159"/>
      <c r="F502" s="160"/>
      <c r="G502" s="111" t="s">
        <v>69</v>
      </c>
      <c r="H502" s="111">
        <f>TRUNC(H501*'BDI-Consultoria'!J33,2)</f>
        <v>0</v>
      </c>
      <c r="I502" s="124"/>
      <c r="J502" s="161"/>
      <c r="K502" s="162"/>
      <c r="L502" s="110"/>
    </row>
    <row r="503" spans="2:12" x14ac:dyDescent="0.25">
      <c r="B503" s="1"/>
      <c r="C503" s="26"/>
      <c r="D503" s="26"/>
      <c r="E503" s="26"/>
      <c r="F503" s="26"/>
      <c r="G503" s="112" t="s">
        <v>70</v>
      </c>
      <c r="H503" s="112">
        <f>TRUNC(H501+H502,2)</f>
        <v>0</v>
      </c>
      <c r="I503" s="26"/>
      <c r="J503" s="26"/>
      <c r="K503" s="26"/>
      <c r="L503" s="110"/>
    </row>
    <row r="504" spans="2:12" s="149" customFormat="1" x14ac:dyDescent="0.25">
      <c r="B504" s="1"/>
      <c r="C504" s="148"/>
      <c r="D504" s="148"/>
      <c r="E504" s="148"/>
      <c r="F504" s="148"/>
      <c r="G504" s="85"/>
      <c r="H504" s="111"/>
      <c r="I504" s="148"/>
      <c r="J504" s="148"/>
      <c r="K504" s="148"/>
      <c r="L504" s="148"/>
    </row>
    <row r="505" spans="2:12" ht="78" customHeight="1" x14ac:dyDescent="0.25">
      <c r="C505" s="288"/>
      <c r="D505" s="288"/>
      <c r="E505" s="288"/>
      <c r="F505" s="288"/>
      <c r="G505" s="288"/>
      <c r="H505" s="288"/>
      <c r="I505" s="288"/>
      <c r="J505" s="288"/>
      <c r="K505" s="288"/>
    </row>
    <row r="506" spans="2:12" ht="10.5" customHeight="1" x14ac:dyDescent="0.25"/>
    <row r="507" spans="2:12" ht="54.75" customHeight="1" x14ac:dyDescent="0.25">
      <c r="C507" s="292"/>
      <c r="D507" s="292"/>
      <c r="E507" s="292"/>
      <c r="F507" s="292"/>
      <c r="G507" s="292"/>
      <c r="H507" s="292"/>
      <c r="I507" s="292"/>
      <c r="J507" s="292"/>
      <c r="K507" s="292"/>
    </row>
    <row r="510" spans="2:12" ht="39" customHeight="1" x14ac:dyDescent="0.25">
      <c r="C510" s="292"/>
      <c r="D510" s="292"/>
      <c r="E510" s="292"/>
      <c r="F510" s="292"/>
      <c r="G510" s="292"/>
      <c r="H510" s="292"/>
      <c r="I510" s="292"/>
      <c r="J510" s="292"/>
      <c r="K510" s="292"/>
    </row>
  </sheetData>
  <mergeCells count="82">
    <mergeCell ref="E99:G99"/>
    <mergeCell ref="D10:H10"/>
    <mergeCell ref="J345:K345"/>
    <mergeCell ref="J318:K318"/>
    <mergeCell ref="C334:K334"/>
    <mergeCell ref="E340:G340"/>
    <mergeCell ref="I341:K341"/>
    <mergeCell ref="D344:H344"/>
    <mergeCell ref="J38:K38"/>
    <mergeCell ref="C57:K57"/>
    <mergeCell ref="E63:G63"/>
    <mergeCell ref="I64:K64"/>
    <mergeCell ref="D67:H67"/>
    <mergeCell ref="J205:K205"/>
    <mergeCell ref="J68:K68"/>
    <mergeCell ref="C93:K93"/>
    <mergeCell ref="D2:E2"/>
    <mergeCell ref="F2:K2"/>
    <mergeCell ref="C8:K8"/>
    <mergeCell ref="E3:I5"/>
    <mergeCell ref="D37:H37"/>
    <mergeCell ref="J11:K11"/>
    <mergeCell ref="C27:K27"/>
    <mergeCell ref="E33:G33"/>
    <mergeCell ref="I34:K34"/>
    <mergeCell ref="C510:K510"/>
    <mergeCell ref="I434:K434"/>
    <mergeCell ref="J411:K411"/>
    <mergeCell ref="I100:K100"/>
    <mergeCell ref="D288:H288"/>
    <mergeCell ref="J289:K289"/>
    <mergeCell ref="D158:H158"/>
    <mergeCell ref="J159:K159"/>
    <mergeCell ref="C191:K191"/>
    <mergeCell ref="E200:G200"/>
    <mergeCell ref="I201:K201"/>
    <mergeCell ref="D185:D186"/>
    <mergeCell ref="D259:H259"/>
    <mergeCell ref="C276:K276"/>
    <mergeCell ref="E284:G284"/>
    <mergeCell ref="C507:K507"/>
    <mergeCell ref="J260:K260"/>
    <mergeCell ref="J438:K438"/>
    <mergeCell ref="C454:K454"/>
    <mergeCell ref="C305:K305"/>
    <mergeCell ref="E313:G313"/>
    <mergeCell ref="I314:K314"/>
    <mergeCell ref="C427:K427"/>
    <mergeCell ref="E433:G433"/>
    <mergeCell ref="D410:H410"/>
    <mergeCell ref="I407:K407"/>
    <mergeCell ref="I285:K285"/>
    <mergeCell ref="D317:H317"/>
    <mergeCell ref="E460:G460"/>
    <mergeCell ref="E501:G501"/>
    <mergeCell ref="C505:K505"/>
    <mergeCell ref="C364:K364"/>
    <mergeCell ref="C400:K400"/>
    <mergeCell ref="E406:G406"/>
    <mergeCell ref="D374:H374"/>
    <mergeCell ref="J375:K375"/>
    <mergeCell ref="D464:H464"/>
    <mergeCell ref="J465:K465"/>
    <mergeCell ref="C476:K476"/>
    <mergeCell ref="E370:G370"/>
    <mergeCell ref="I371:K371"/>
    <mergeCell ref="D437:H437"/>
    <mergeCell ref="I461:K461"/>
    <mergeCell ref="I256:K256"/>
    <mergeCell ref="D103:H103"/>
    <mergeCell ref="J104:K104"/>
    <mergeCell ref="D136:D137"/>
    <mergeCell ref="C145:K145"/>
    <mergeCell ref="E154:G154"/>
    <mergeCell ref="I155:K155"/>
    <mergeCell ref="D142:D143"/>
    <mergeCell ref="C136:C137"/>
    <mergeCell ref="C142:C143"/>
    <mergeCell ref="D204:H204"/>
    <mergeCell ref="D240:D241"/>
    <mergeCell ref="C246:K246"/>
    <mergeCell ref="E255:G255"/>
  </mergeCells>
  <phoneticPr fontId="41" type="noConversion"/>
  <pageMargins left="0.25" right="0.77" top="0.75" bottom="0.75" header="0.3" footer="0.3"/>
  <pageSetup paperSize="9" scale="73" fitToHeight="0" orientation="portrait" r:id="rId1"/>
  <headerFooter>
    <oddFooter>&amp;R&amp;P/&amp;N   -   &amp;A</oddFooter>
  </headerFooter>
  <rowBreaks count="3" manualBreakCount="3">
    <brk id="409" min="1" max="10" man="1"/>
    <brk id="436" min="1" max="10" man="1"/>
    <brk id="463" min="1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>
    <pageSetUpPr fitToPage="1"/>
  </sheetPr>
  <dimension ref="A1:K35"/>
  <sheetViews>
    <sheetView view="pageBreakPreview" zoomScale="85" zoomScaleNormal="70" zoomScaleSheetLayoutView="85" workbookViewId="0">
      <pane ySplit="8" topLeftCell="A9" activePane="bottomLeft" state="frozen"/>
      <selection activeCell="E22" sqref="E22"/>
      <selection pane="bottomLeft" activeCell="J33" sqref="J33"/>
    </sheetView>
  </sheetViews>
  <sheetFormatPr defaultColWidth="9.140625" defaultRowHeight="15" x14ac:dyDescent="0.25"/>
  <cols>
    <col min="1" max="1" width="3.7109375" style="1" customWidth="1"/>
    <col min="2" max="2" width="7.42578125" style="1" customWidth="1"/>
    <col min="3" max="3" width="50.7109375" style="1" customWidth="1"/>
    <col min="4" max="5" width="9.140625" style="1"/>
    <col min="6" max="6" width="23.140625" style="1" customWidth="1"/>
    <col min="7" max="7" width="12.7109375" style="17" customWidth="1"/>
    <col min="8" max="8" width="6.28515625" style="1" customWidth="1"/>
    <col min="9" max="9" width="9.85546875" style="18" customWidth="1"/>
    <col min="10" max="10" width="11.7109375" style="19" customWidth="1"/>
    <col min="11" max="11" width="4.42578125" style="1" customWidth="1"/>
    <col min="12" max="16384" width="9.140625" style="1"/>
  </cols>
  <sheetData>
    <row r="1" spans="1:11" ht="22.5" customHeight="1" x14ac:dyDescent="0.25"/>
    <row r="2" spans="1:11" ht="9.9499999999999993" customHeight="1" x14ac:dyDescent="0.25">
      <c r="A2" s="4"/>
      <c r="B2" s="5"/>
      <c r="C2" s="274"/>
      <c r="D2" s="274"/>
      <c r="E2" s="275" t="s">
        <v>0</v>
      </c>
      <c r="F2" s="275"/>
      <c r="G2" s="275"/>
      <c r="H2" s="275"/>
      <c r="I2" s="275"/>
      <c r="J2" s="275"/>
    </row>
    <row r="3" spans="1:11" ht="42" customHeight="1" x14ac:dyDescent="0.25">
      <c r="A3" s="4"/>
      <c r="B3" s="5"/>
      <c r="C3" s="305"/>
      <c r="D3" s="305"/>
      <c r="E3" s="276" t="str">
        <f>ORÇAMENTO!F3</f>
        <v>Contratação de Empresa Especializada para os serviços de Gerenciamento e Consultoria Técnica de elaboração de projeto básico e executivo; execução de obras civis; comissionamento e testes operacionais contemplando: Infra, meso e superestruturas para o Berço 98 e Novo Fluxo Viário do Porto do Itaqui com Requalificação e Construção dos Prédios de Apoio Operacional e Portarias, Infraestrutura e Intervenção Viária (Inclusive Drenagem pluvial), Fornecimento e Instalação de equipamentos de controle de Acesso e Energia Solar, Esgotamento Sanitário da Poligonal; Porto do Itaqui em São Luís – MA.</v>
      </c>
      <c r="F3" s="276"/>
      <c r="G3" s="276"/>
      <c r="H3" s="276"/>
      <c r="I3" s="151"/>
      <c r="J3" s="151"/>
    </row>
    <row r="4" spans="1:11" ht="84" customHeight="1" x14ac:dyDescent="0.25">
      <c r="A4" s="4"/>
      <c r="B4" s="5"/>
      <c r="C4" s="305"/>
      <c r="D4" s="305"/>
      <c r="E4" s="276"/>
      <c r="F4" s="276"/>
      <c r="G4" s="276"/>
      <c r="H4" s="276"/>
      <c r="I4" s="151"/>
      <c r="J4" s="151"/>
    </row>
    <row r="5" spans="1:11" ht="15" customHeight="1" x14ac:dyDescent="0.25">
      <c r="A5" s="4"/>
      <c r="B5" s="5"/>
      <c r="C5" s="306"/>
      <c r="D5" s="306"/>
      <c r="E5" s="33"/>
      <c r="F5" s="34"/>
      <c r="G5" s="35"/>
      <c r="H5" s="21"/>
      <c r="I5" s="35"/>
      <c r="J5" s="16"/>
    </row>
    <row r="6" spans="1:11" ht="20.25" customHeight="1" x14ac:dyDescent="0.25">
      <c r="A6" s="4"/>
      <c r="B6" s="5"/>
      <c r="C6" s="7"/>
      <c r="D6" s="20"/>
      <c r="E6" s="35"/>
      <c r="F6" s="134"/>
      <c r="G6" s="35"/>
      <c r="H6" s="21"/>
      <c r="I6" s="35"/>
      <c r="J6" s="40"/>
    </row>
    <row r="7" spans="1:11" ht="24.95" customHeight="1" x14ac:dyDescent="0.25">
      <c r="A7" s="8"/>
      <c r="B7" s="269" t="s">
        <v>106</v>
      </c>
      <c r="C7" s="269"/>
      <c r="D7" s="269"/>
      <c r="E7" s="269"/>
      <c r="F7" s="269"/>
      <c r="G7" s="269"/>
      <c r="H7" s="269"/>
      <c r="I7" s="269"/>
      <c r="J7" s="269"/>
      <c r="K7" s="8"/>
    </row>
    <row r="8" spans="1:11" ht="9.9499999999999993" customHeight="1" x14ac:dyDescent="0.25">
      <c r="A8" s="9"/>
      <c r="B8" s="9"/>
      <c r="C8" s="9"/>
      <c r="D8" s="9"/>
      <c r="E8" s="9"/>
      <c r="F8" s="9"/>
      <c r="G8" s="9"/>
      <c r="H8" s="9"/>
      <c r="I8" s="10"/>
      <c r="J8" s="11"/>
      <c r="K8" s="9"/>
    </row>
    <row r="10" spans="1:11" ht="15" customHeight="1" x14ac:dyDescent="0.25">
      <c r="B10" s="41" t="s">
        <v>5</v>
      </c>
      <c r="C10" s="297" t="s">
        <v>13</v>
      </c>
      <c r="D10" s="298"/>
      <c r="E10" s="298"/>
      <c r="F10" s="298"/>
      <c r="G10" s="298"/>
      <c r="H10" s="298"/>
      <c r="I10" s="299"/>
      <c r="J10" s="41" t="s">
        <v>8</v>
      </c>
    </row>
    <row r="11" spans="1:11" ht="20.100000000000001" customHeight="1" x14ac:dyDescent="0.25">
      <c r="B11" s="42" t="s">
        <v>1</v>
      </c>
      <c r="C11" s="300" t="s">
        <v>31</v>
      </c>
      <c r="D11" s="300"/>
      <c r="E11" s="300"/>
      <c r="F11" s="300"/>
      <c r="G11" s="300"/>
      <c r="H11" s="43"/>
      <c r="I11" s="44"/>
      <c r="J11" s="135"/>
    </row>
    <row r="12" spans="1:11" ht="15.75" x14ac:dyDescent="0.25">
      <c r="B12" s="301"/>
      <c r="C12" s="301"/>
      <c r="D12" s="301"/>
      <c r="E12" s="301"/>
      <c r="F12" s="301"/>
      <c r="G12" s="45"/>
      <c r="H12" s="46"/>
      <c r="I12" s="46"/>
      <c r="J12" s="47"/>
    </row>
    <row r="13" spans="1:11" ht="15.75" x14ac:dyDescent="0.25">
      <c r="B13" s="48"/>
      <c r="C13" s="48"/>
      <c r="D13" s="48"/>
      <c r="E13" s="48"/>
      <c r="F13" s="48"/>
      <c r="G13" s="45"/>
      <c r="H13" s="49"/>
      <c r="I13" s="49"/>
      <c r="J13" s="50"/>
    </row>
    <row r="14" spans="1:11" ht="20.100000000000001" customHeight="1" x14ac:dyDescent="0.25">
      <c r="B14" s="51" t="s">
        <v>20</v>
      </c>
      <c r="C14" s="52" t="s">
        <v>32</v>
      </c>
      <c r="D14" s="52"/>
      <c r="E14" s="52"/>
      <c r="F14" s="52"/>
      <c r="G14" s="53"/>
      <c r="H14" s="52"/>
      <c r="I14" s="52"/>
      <c r="J14" s="135"/>
    </row>
    <row r="15" spans="1:11" ht="15.75" x14ac:dyDescent="0.25">
      <c r="B15" s="113"/>
      <c r="C15" s="113"/>
      <c r="D15" s="113"/>
      <c r="E15" s="113"/>
      <c r="F15" s="113"/>
      <c r="G15" s="45"/>
      <c r="H15" s="46"/>
      <c r="I15" s="46"/>
      <c r="J15" s="47"/>
    </row>
    <row r="16" spans="1:11" ht="15.75" x14ac:dyDescent="0.25">
      <c r="B16" s="114"/>
      <c r="C16" s="114"/>
      <c r="D16" s="114"/>
      <c r="E16" s="114"/>
      <c r="F16" s="114"/>
      <c r="G16" s="114"/>
      <c r="H16" s="114"/>
      <c r="I16" s="114"/>
      <c r="J16" s="132"/>
    </row>
    <row r="17" spans="2:10" ht="15.75" x14ac:dyDescent="0.25">
      <c r="B17" s="51" t="s">
        <v>9</v>
      </c>
      <c r="C17" s="52" t="s">
        <v>33</v>
      </c>
      <c r="D17" s="52"/>
      <c r="E17" s="52"/>
      <c r="F17" s="52"/>
      <c r="G17" s="53"/>
      <c r="H17" s="52"/>
      <c r="I17" s="52"/>
      <c r="J17" s="188"/>
    </row>
    <row r="18" spans="2:10" ht="15.75" x14ac:dyDescent="0.25">
      <c r="B18" s="54" t="s">
        <v>28</v>
      </c>
      <c r="C18" s="296" t="s">
        <v>34</v>
      </c>
      <c r="D18" s="296"/>
      <c r="E18" s="296"/>
      <c r="F18" s="296"/>
      <c r="G18" s="296"/>
      <c r="H18" s="55"/>
      <c r="I18" s="56"/>
      <c r="J18" s="302"/>
    </row>
    <row r="19" spans="2:10" ht="15.75" x14ac:dyDescent="0.25">
      <c r="B19" s="54" t="s">
        <v>29</v>
      </c>
      <c r="C19" s="296" t="s">
        <v>35</v>
      </c>
      <c r="D19" s="296"/>
      <c r="E19" s="296"/>
      <c r="F19" s="296"/>
      <c r="G19" s="296"/>
      <c r="H19" s="55"/>
      <c r="I19" s="56"/>
      <c r="J19" s="303"/>
    </row>
    <row r="20" spans="2:10" ht="15.75" x14ac:dyDescent="0.25">
      <c r="B20" s="54" t="s">
        <v>30</v>
      </c>
      <c r="C20" s="296" t="s">
        <v>36</v>
      </c>
      <c r="D20" s="296"/>
      <c r="E20" s="296"/>
      <c r="F20" s="296"/>
      <c r="G20" s="296"/>
      <c r="H20" s="55"/>
      <c r="I20" s="56"/>
      <c r="J20" s="136"/>
    </row>
    <row r="21" spans="2:10" ht="15.75" x14ac:dyDescent="0.25">
      <c r="B21" s="113"/>
      <c r="C21" s="113"/>
      <c r="D21" s="113"/>
      <c r="E21" s="113"/>
      <c r="F21" s="113"/>
      <c r="G21" s="45"/>
      <c r="H21" s="46"/>
      <c r="I21" s="46"/>
      <c r="J21" s="47"/>
    </row>
    <row r="22" spans="2:10" ht="15.75" x14ac:dyDescent="0.25">
      <c r="B22" s="114"/>
      <c r="C22" s="114"/>
      <c r="D22" s="114"/>
      <c r="E22" s="114"/>
      <c r="F22" s="114"/>
      <c r="G22" s="114"/>
      <c r="H22" s="114"/>
      <c r="I22" s="114"/>
      <c r="J22" s="132"/>
    </row>
    <row r="23" spans="2:10" ht="15.75" x14ac:dyDescent="0.25">
      <c r="B23" s="51" t="s">
        <v>37</v>
      </c>
      <c r="C23" s="52" t="s">
        <v>38</v>
      </c>
      <c r="D23" s="52"/>
      <c r="E23" s="52"/>
      <c r="F23" s="52"/>
      <c r="G23" s="53"/>
      <c r="H23" s="52"/>
      <c r="I23" s="52"/>
      <c r="J23" s="135"/>
    </row>
    <row r="24" spans="2:10" ht="15.75" x14ac:dyDescent="0.25">
      <c r="B24" s="113"/>
      <c r="C24" s="113"/>
      <c r="D24" s="113"/>
      <c r="E24" s="113"/>
      <c r="F24" s="113"/>
      <c r="G24" s="45"/>
      <c r="H24" s="46"/>
      <c r="I24" s="46"/>
      <c r="J24" s="47"/>
    </row>
    <row r="25" spans="2:10" ht="15.75" x14ac:dyDescent="0.25">
      <c r="B25" s="114"/>
      <c r="C25" s="114"/>
      <c r="D25" s="114"/>
      <c r="E25" s="114"/>
      <c r="F25" s="114"/>
      <c r="G25" s="114"/>
      <c r="H25" s="114"/>
      <c r="I25" s="114"/>
      <c r="J25" s="132"/>
    </row>
    <row r="26" spans="2:10" ht="15.75" x14ac:dyDescent="0.25">
      <c r="B26" s="51" t="s">
        <v>39</v>
      </c>
      <c r="C26" s="52" t="s">
        <v>40</v>
      </c>
      <c r="D26" s="52"/>
      <c r="E26" s="52"/>
      <c r="F26" s="52"/>
      <c r="G26" s="53"/>
      <c r="H26" s="52"/>
      <c r="I26" s="52"/>
      <c r="J26" s="188"/>
    </row>
    <row r="27" spans="2:10" ht="15.75" x14ac:dyDescent="0.25">
      <c r="B27" s="54" t="s">
        <v>41</v>
      </c>
      <c r="C27" s="296" t="s">
        <v>42</v>
      </c>
      <c r="D27" s="296"/>
      <c r="E27" s="296"/>
      <c r="F27" s="296"/>
      <c r="G27" s="296"/>
      <c r="H27" s="55"/>
      <c r="I27" s="56"/>
      <c r="J27" s="136"/>
    </row>
    <row r="28" spans="2:10" ht="15.75" x14ac:dyDescent="0.25">
      <c r="B28" s="54" t="s">
        <v>43</v>
      </c>
      <c r="C28" s="296" t="s">
        <v>44</v>
      </c>
      <c r="D28" s="296"/>
      <c r="E28" s="296"/>
      <c r="F28" s="296"/>
      <c r="G28" s="296"/>
      <c r="H28" s="55"/>
      <c r="I28" s="56"/>
      <c r="J28" s="136"/>
    </row>
    <row r="29" spans="2:10" ht="15.75" x14ac:dyDescent="0.25">
      <c r="B29" s="54" t="s">
        <v>45</v>
      </c>
      <c r="C29" s="296" t="s">
        <v>46</v>
      </c>
      <c r="D29" s="296"/>
      <c r="E29" s="296"/>
      <c r="F29" s="296"/>
      <c r="G29" s="296"/>
      <c r="H29" s="55"/>
      <c r="I29" s="56"/>
      <c r="J29" s="136"/>
    </row>
    <row r="30" spans="2:10" ht="15.75" x14ac:dyDescent="0.25">
      <c r="B30" s="54" t="s">
        <v>47</v>
      </c>
      <c r="C30" s="296" t="s">
        <v>48</v>
      </c>
      <c r="D30" s="296"/>
      <c r="E30" s="296"/>
      <c r="F30" s="296"/>
      <c r="G30" s="296"/>
      <c r="H30" s="55"/>
      <c r="I30" s="56"/>
      <c r="J30" s="136"/>
    </row>
    <row r="31" spans="2:10" x14ac:dyDescent="0.25">
      <c r="B31" s="57"/>
      <c r="C31" s="304"/>
      <c r="D31" s="304"/>
      <c r="E31" s="304"/>
      <c r="F31" s="304"/>
      <c r="G31" s="304"/>
      <c r="H31" s="304"/>
      <c r="I31" s="304"/>
      <c r="J31" s="58"/>
    </row>
    <row r="32" spans="2:10" x14ac:dyDescent="0.25">
      <c r="B32" s="59"/>
      <c r="C32" s="59"/>
      <c r="D32" s="59"/>
      <c r="E32" s="59"/>
      <c r="F32" s="59"/>
      <c r="H32" s="59"/>
      <c r="I32" s="60"/>
      <c r="J32" s="61"/>
    </row>
    <row r="33" spans="2:10" ht="18.75" x14ac:dyDescent="0.25">
      <c r="B33" s="62" t="s">
        <v>49</v>
      </c>
      <c r="C33" s="293" t="s">
        <v>50</v>
      </c>
      <c r="D33" s="294"/>
      <c r="E33" s="294"/>
      <c r="F33" s="294"/>
      <c r="G33" s="294"/>
      <c r="H33" s="294"/>
      <c r="I33" s="295"/>
      <c r="J33" s="63">
        <f>TRUNC(((1+(J11+J17))*(1+J14)*(1+J23)/(1-J26))-1,4)</f>
        <v>0</v>
      </c>
    </row>
    <row r="34" spans="2:10" x14ac:dyDescent="0.25">
      <c r="B34" s="59"/>
      <c r="C34" s="59"/>
      <c r="D34" s="59"/>
      <c r="E34" s="59"/>
      <c r="F34" s="59"/>
      <c r="H34" s="59"/>
      <c r="I34" s="60"/>
      <c r="J34" s="61"/>
    </row>
    <row r="35" spans="2:10" x14ac:dyDescent="0.25">
      <c r="B35" s="59"/>
      <c r="C35" s="59"/>
      <c r="D35" s="59"/>
      <c r="E35" s="59"/>
      <c r="F35" s="59"/>
      <c r="H35" s="59"/>
      <c r="I35" s="60"/>
      <c r="J35" s="61"/>
    </row>
  </sheetData>
  <mergeCells count="19">
    <mergeCell ref="J18:J19"/>
    <mergeCell ref="C31:I31"/>
    <mergeCell ref="B7:J7"/>
    <mergeCell ref="C2:D2"/>
    <mergeCell ref="E2:J2"/>
    <mergeCell ref="C3:D4"/>
    <mergeCell ref="C5:D5"/>
    <mergeCell ref="E3:H4"/>
    <mergeCell ref="C27:G27"/>
    <mergeCell ref="C28:G28"/>
    <mergeCell ref="C29:G29"/>
    <mergeCell ref="C30:G30"/>
    <mergeCell ref="C33:I33"/>
    <mergeCell ref="C19:G19"/>
    <mergeCell ref="C20:G20"/>
    <mergeCell ref="C10:I10"/>
    <mergeCell ref="C11:G11"/>
    <mergeCell ref="B12:F12"/>
    <mergeCell ref="C18:G18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r:id="rId1"/>
  <headerFooter>
    <oddFooter>&amp;R&amp;P/&amp;N   -   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8">
    <pageSetUpPr fitToPage="1"/>
  </sheetPr>
  <dimension ref="A1:K67"/>
  <sheetViews>
    <sheetView showGridLines="0" view="pageBreakPreview" zoomScaleNormal="70" zoomScaleSheetLayoutView="100" workbookViewId="0">
      <pane ySplit="8" topLeftCell="A9" activePane="bottomLeft" state="frozen"/>
      <selection activeCell="Y33" sqref="Y33"/>
      <selection pane="bottomLeft" activeCell="C20" sqref="C20:F20"/>
    </sheetView>
  </sheetViews>
  <sheetFormatPr defaultRowHeight="15" x14ac:dyDescent="0.25"/>
  <cols>
    <col min="1" max="1" width="3.7109375" style="1" customWidth="1"/>
    <col min="2" max="2" width="7.42578125" style="1" customWidth="1"/>
    <col min="3" max="3" width="50.7109375" style="1" customWidth="1"/>
    <col min="4" max="5" width="9.140625" style="1"/>
    <col min="6" max="6" width="16.42578125" style="1" bestFit="1" customWidth="1"/>
    <col min="7" max="7" width="12.7109375" style="17" customWidth="1"/>
    <col min="8" max="8" width="6.28515625" style="1" customWidth="1"/>
    <col min="9" max="9" width="9.85546875" style="18" customWidth="1"/>
    <col min="10" max="10" width="9.85546875" style="19" customWidth="1"/>
    <col min="11" max="11" width="3.7109375" style="1" customWidth="1"/>
    <col min="12" max="256" width="9.140625" style="1"/>
    <col min="257" max="257" width="3.7109375" style="1" customWidth="1"/>
    <col min="258" max="258" width="7.42578125" style="1" customWidth="1"/>
    <col min="259" max="259" width="50.7109375" style="1" customWidth="1"/>
    <col min="260" max="261" width="9.140625" style="1"/>
    <col min="262" max="262" width="16.42578125" style="1" bestFit="1" customWidth="1"/>
    <col min="263" max="263" width="12.7109375" style="1" customWidth="1"/>
    <col min="264" max="264" width="6.28515625" style="1" customWidth="1"/>
    <col min="265" max="266" width="9.85546875" style="1" customWidth="1"/>
    <col min="267" max="267" width="3.7109375" style="1" customWidth="1"/>
    <col min="268" max="512" width="9.140625" style="1"/>
    <col min="513" max="513" width="3.7109375" style="1" customWidth="1"/>
    <col min="514" max="514" width="7.42578125" style="1" customWidth="1"/>
    <col min="515" max="515" width="50.7109375" style="1" customWidth="1"/>
    <col min="516" max="517" width="9.140625" style="1"/>
    <col min="518" max="518" width="16.42578125" style="1" bestFit="1" customWidth="1"/>
    <col min="519" max="519" width="12.7109375" style="1" customWidth="1"/>
    <col min="520" max="520" width="6.28515625" style="1" customWidth="1"/>
    <col min="521" max="522" width="9.85546875" style="1" customWidth="1"/>
    <col min="523" max="523" width="3.7109375" style="1" customWidth="1"/>
    <col min="524" max="768" width="9.140625" style="1"/>
    <col min="769" max="769" width="3.7109375" style="1" customWidth="1"/>
    <col min="770" max="770" width="7.42578125" style="1" customWidth="1"/>
    <col min="771" max="771" width="50.7109375" style="1" customWidth="1"/>
    <col min="772" max="773" width="9.140625" style="1"/>
    <col min="774" max="774" width="16.42578125" style="1" bestFit="1" customWidth="1"/>
    <col min="775" max="775" width="12.7109375" style="1" customWidth="1"/>
    <col min="776" max="776" width="6.28515625" style="1" customWidth="1"/>
    <col min="777" max="778" width="9.85546875" style="1" customWidth="1"/>
    <col min="779" max="779" width="3.7109375" style="1" customWidth="1"/>
    <col min="780" max="1024" width="9.140625" style="1"/>
    <col min="1025" max="1025" width="3.7109375" style="1" customWidth="1"/>
    <col min="1026" max="1026" width="7.42578125" style="1" customWidth="1"/>
    <col min="1027" max="1027" width="50.7109375" style="1" customWidth="1"/>
    <col min="1028" max="1029" width="9.140625" style="1"/>
    <col min="1030" max="1030" width="16.42578125" style="1" bestFit="1" customWidth="1"/>
    <col min="1031" max="1031" width="12.7109375" style="1" customWidth="1"/>
    <col min="1032" max="1032" width="6.28515625" style="1" customWidth="1"/>
    <col min="1033" max="1034" width="9.85546875" style="1" customWidth="1"/>
    <col min="1035" max="1035" width="3.7109375" style="1" customWidth="1"/>
    <col min="1036" max="1280" width="9.140625" style="1"/>
    <col min="1281" max="1281" width="3.7109375" style="1" customWidth="1"/>
    <col min="1282" max="1282" width="7.42578125" style="1" customWidth="1"/>
    <col min="1283" max="1283" width="50.7109375" style="1" customWidth="1"/>
    <col min="1284" max="1285" width="9.140625" style="1"/>
    <col min="1286" max="1286" width="16.42578125" style="1" bestFit="1" customWidth="1"/>
    <col min="1287" max="1287" width="12.7109375" style="1" customWidth="1"/>
    <col min="1288" max="1288" width="6.28515625" style="1" customWidth="1"/>
    <col min="1289" max="1290" width="9.85546875" style="1" customWidth="1"/>
    <col min="1291" max="1291" width="3.7109375" style="1" customWidth="1"/>
    <col min="1292" max="1536" width="9.140625" style="1"/>
    <col min="1537" max="1537" width="3.7109375" style="1" customWidth="1"/>
    <col min="1538" max="1538" width="7.42578125" style="1" customWidth="1"/>
    <col min="1539" max="1539" width="50.7109375" style="1" customWidth="1"/>
    <col min="1540" max="1541" width="9.140625" style="1"/>
    <col min="1542" max="1542" width="16.42578125" style="1" bestFit="1" customWidth="1"/>
    <col min="1543" max="1543" width="12.7109375" style="1" customWidth="1"/>
    <col min="1544" max="1544" width="6.28515625" style="1" customWidth="1"/>
    <col min="1545" max="1546" width="9.85546875" style="1" customWidth="1"/>
    <col min="1547" max="1547" width="3.7109375" style="1" customWidth="1"/>
    <col min="1548" max="1792" width="9.140625" style="1"/>
    <col min="1793" max="1793" width="3.7109375" style="1" customWidth="1"/>
    <col min="1794" max="1794" width="7.42578125" style="1" customWidth="1"/>
    <col min="1795" max="1795" width="50.7109375" style="1" customWidth="1"/>
    <col min="1796" max="1797" width="9.140625" style="1"/>
    <col min="1798" max="1798" width="16.42578125" style="1" bestFit="1" customWidth="1"/>
    <col min="1799" max="1799" width="12.7109375" style="1" customWidth="1"/>
    <col min="1800" max="1800" width="6.28515625" style="1" customWidth="1"/>
    <col min="1801" max="1802" width="9.85546875" style="1" customWidth="1"/>
    <col min="1803" max="1803" width="3.7109375" style="1" customWidth="1"/>
    <col min="1804" max="2048" width="9.140625" style="1"/>
    <col min="2049" max="2049" width="3.7109375" style="1" customWidth="1"/>
    <col min="2050" max="2050" width="7.42578125" style="1" customWidth="1"/>
    <col min="2051" max="2051" width="50.7109375" style="1" customWidth="1"/>
    <col min="2052" max="2053" width="9.140625" style="1"/>
    <col min="2054" max="2054" width="16.42578125" style="1" bestFit="1" customWidth="1"/>
    <col min="2055" max="2055" width="12.7109375" style="1" customWidth="1"/>
    <col min="2056" max="2056" width="6.28515625" style="1" customWidth="1"/>
    <col min="2057" max="2058" width="9.85546875" style="1" customWidth="1"/>
    <col min="2059" max="2059" width="3.7109375" style="1" customWidth="1"/>
    <col min="2060" max="2304" width="9.140625" style="1"/>
    <col min="2305" max="2305" width="3.7109375" style="1" customWidth="1"/>
    <col min="2306" max="2306" width="7.42578125" style="1" customWidth="1"/>
    <col min="2307" max="2307" width="50.7109375" style="1" customWidth="1"/>
    <col min="2308" max="2309" width="9.140625" style="1"/>
    <col min="2310" max="2310" width="16.42578125" style="1" bestFit="1" customWidth="1"/>
    <col min="2311" max="2311" width="12.7109375" style="1" customWidth="1"/>
    <col min="2312" max="2312" width="6.28515625" style="1" customWidth="1"/>
    <col min="2313" max="2314" width="9.85546875" style="1" customWidth="1"/>
    <col min="2315" max="2315" width="3.7109375" style="1" customWidth="1"/>
    <col min="2316" max="2560" width="9.140625" style="1"/>
    <col min="2561" max="2561" width="3.7109375" style="1" customWidth="1"/>
    <col min="2562" max="2562" width="7.42578125" style="1" customWidth="1"/>
    <col min="2563" max="2563" width="50.7109375" style="1" customWidth="1"/>
    <col min="2564" max="2565" width="9.140625" style="1"/>
    <col min="2566" max="2566" width="16.42578125" style="1" bestFit="1" customWidth="1"/>
    <col min="2567" max="2567" width="12.7109375" style="1" customWidth="1"/>
    <col min="2568" max="2568" width="6.28515625" style="1" customWidth="1"/>
    <col min="2569" max="2570" width="9.85546875" style="1" customWidth="1"/>
    <col min="2571" max="2571" width="3.7109375" style="1" customWidth="1"/>
    <col min="2572" max="2816" width="9.140625" style="1"/>
    <col min="2817" max="2817" width="3.7109375" style="1" customWidth="1"/>
    <col min="2818" max="2818" width="7.42578125" style="1" customWidth="1"/>
    <col min="2819" max="2819" width="50.7109375" style="1" customWidth="1"/>
    <col min="2820" max="2821" width="9.140625" style="1"/>
    <col min="2822" max="2822" width="16.42578125" style="1" bestFit="1" customWidth="1"/>
    <col min="2823" max="2823" width="12.7109375" style="1" customWidth="1"/>
    <col min="2824" max="2824" width="6.28515625" style="1" customWidth="1"/>
    <col min="2825" max="2826" width="9.85546875" style="1" customWidth="1"/>
    <col min="2827" max="2827" width="3.7109375" style="1" customWidth="1"/>
    <col min="2828" max="3072" width="9.140625" style="1"/>
    <col min="3073" max="3073" width="3.7109375" style="1" customWidth="1"/>
    <col min="3074" max="3074" width="7.42578125" style="1" customWidth="1"/>
    <col min="3075" max="3075" width="50.7109375" style="1" customWidth="1"/>
    <col min="3076" max="3077" width="9.140625" style="1"/>
    <col min="3078" max="3078" width="16.42578125" style="1" bestFit="1" customWidth="1"/>
    <col min="3079" max="3079" width="12.7109375" style="1" customWidth="1"/>
    <col min="3080" max="3080" width="6.28515625" style="1" customWidth="1"/>
    <col min="3081" max="3082" width="9.85546875" style="1" customWidth="1"/>
    <col min="3083" max="3083" width="3.7109375" style="1" customWidth="1"/>
    <col min="3084" max="3328" width="9.140625" style="1"/>
    <col min="3329" max="3329" width="3.7109375" style="1" customWidth="1"/>
    <col min="3330" max="3330" width="7.42578125" style="1" customWidth="1"/>
    <col min="3331" max="3331" width="50.7109375" style="1" customWidth="1"/>
    <col min="3332" max="3333" width="9.140625" style="1"/>
    <col min="3334" max="3334" width="16.42578125" style="1" bestFit="1" customWidth="1"/>
    <col min="3335" max="3335" width="12.7109375" style="1" customWidth="1"/>
    <col min="3336" max="3336" width="6.28515625" style="1" customWidth="1"/>
    <col min="3337" max="3338" width="9.85546875" style="1" customWidth="1"/>
    <col min="3339" max="3339" width="3.7109375" style="1" customWidth="1"/>
    <col min="3340" max="3584" width="9.140625" style="1"/>
    <col min="3585" max="3585" width="3.7109375" style="1" customWidth="1"/>
    <col min="3586" max="3586" width="7.42578125" style="1" customWidth="1"/>
    <col min="3587" max="3587" width="50.7109375" style="1" customWidth="1"/>
    <col min="3588" max="3589" width="9.140625" style="1"/>
    <col min="3590" max="3590" width="16.42578125" style="1" bestFit="1" customWidth="1"/>
    <col min="3591" max="3591" width="12.7109375" style="1" customWidth="1"/>
    <col min="3592" max="3592" width="6.28515625" style="1" customWidth="1"/>
    <col min="3593" max="3594" width="9.85546875" style="1" customWidth="1"/>
    <col min="3595" max="3595" width="3.7109375" style="1" customWidth="1"/>
    <col min="3596" max="3840" width="9.140625" style="1"/>
    <col min="3841" max="3841" width="3.7109375" style="1" customWidth="1"/>
    <col min="3842" max="3842" width="7.42578125" style="1" customWidth="1"/>
    <col min="3843" max="3843" width="50.7109375" style="1" customWidth="1"/>
    <col min="3844" max="3845" width="9.140625" style="1"/>
    <col min="3846" max="3846" width="16.42578125" style="1" bestFit="1" customWidth="1"/>
    <col min="3847" max="3847" width="12.7109375" style="1" customWidth="1"/>
    <col min="3848" max="3848" width="6.28515625" style="1" customWidth="1"/>
    <col min="3849" max="3850" width="9.85546875" style="1" customWidth="1"/>
    <col min="3851" max="3851" width="3.7109375" style="1" customWidth="1"/>
    <col min="3852" max="4096" width="9.140625" style="1"/>
    <col min="4097" max="4097" width="3.7109375" style="1" customWidth="1"/>
    <col min="4098" max="4098" width="7.42578125" style="1" customWidth="1"/>
    <col min="4099" max="4099" width="50.7109375" style="1" customWidth="1"/>
    <col min="4100" max="4101" width="9.140625" style="1"/>
    <col min="4102" max="4102" width="16.42578125" style="1" bestFit="1" customWidth="1"/>
    <col min="4103" max="4103" width="12.7109375" style="1" customWidth="1"/>
    <col min="4104" max="4104" width="6.28515625" style="1" customWidth="1"/>
    <col min="4105" max="4106" width="9.85546875" style="1" customWidth="1"/>
    <col min="4107" max="4107" width="3.7109375" style="1" customWidth="1"/>
    <col min="4108" max="4352" width="9.140625" style="1"/>
    <col min="4353" max="4353" width="3.7109375" style="1" customWidth="1"/>
    <col min="4354" max="4354" width="7.42578125" style="1" customWidth="1"/>
    <col min="4355" max="4355" width="50.7109375" style="1" customWidth="1"/>
    <col min="4356" max="4357" width="9.140625" style="1"/>
    <col min="4358" max="4358" width="16.42578125" style="1" bestFit="1" customWidth="1"/>
    <col min="4359" max="4359" width="12.7109375" style="1" customWidth="1"/>
    <col min="4360" max="4360" width="6.28515625" style="1" customWidth="1"/>
    <col min="4361" max="4362" width="9.85546875" style="1" customWidth="1"/>
    <col min="4363" max="4363" width="3.7109375" style="1" customWidth="1"/>
    <col min="4364" max="4608" width="9.140625" style="1"/>
    <col min="4609" max="4609" width="3.7109375" style="1" customWidth="1"/>
    <col min="4610" max="4610" width="7.42578125" style="1" customWidth="1"/>
    <col min="4611" max="4611" width="50.7109375" style="1" customWidth="1"/>
    <col min="4612" max="4613" width="9.140625" style="1"/>
    <col min="4614" max="4614" width="16.42578125" style="1" bestFit="1" customWidth="1"/>
    <col min="4615" max="4615" width="12.7109375" style="1" customWidth="1"/>
    <col min="4616" max="4616" width="6.28515625" style="1" customWidth="1"/>
    <col min="4617" max="4618" width="9.85546875" style="1" customWidth="1"/>
    <col min="4619" max="4619" width="3.7109375" style="1" customWidth="1"/>
    <col min="4620" max="4864" width="9.140625" style="1"/>
    <col min="4865" max="4865" width="3.7109375" style="1" customWidth="1"/>
    <col min="4866" max="4866" width="7.42578125" style="1" customWidth="1"/>
    <col min="4867" max="4867" width="50.7109375" style="1" customWidth="1"/>
    <col min="4868" max="4869" width="9.140625" style="1"/>
    <col min="4870" max="4870" width="16.42578125" style="1" bestFit="1" customWidth="1"/>
    <col min="4871" max="4871" width="12.7109375" style="1" customWidth="1"/>
    <col min="4872" max="4872" width="6.28515625" style="1" customWidth="1"/>
    <col min="4873" max="4874" width="9.85546875" style="1" customWidth="1"/>
    <col min="4875" max="4875" width="3.7109375" style="1" customWidth="1"/>
    <col min="4876" max="5120" width="9.140625" style="1"/>
    <col min="5121" max="5121" width="3.7109375" style="1" customWidth="1"/>
    <col min="5122" max="5122" width="7.42578125" style="1" customWidth="1"/>
    <col min="5123" max="5123" width="50.7109375" style="1" customWidth="1"/>
    <col min="5124" max="5125" width="9.140625" style="1"/>
    <col min="5126" max="5126" width="16.42578125" style="1" bestFit="1" customWidth="1"/>
    <col min="5127" max="5127" width="12.7109375" style="1" customWidth="1"/>
    <col min="5128" max="5128" width="6.28515625" style="1" customWidth="1"/>
    <col min="5129" max="5130" width="9.85546875" style="1" customWidth="1"/>
    <col min="5131" max="5131" width="3.7109375" style="1" customWidth="1"/>
    <col min="5132" max="5376" width="9.140625" style="1"/>
    <col min="5377" max="5377" width="3.7109375" style="1" customWidth="1"/>
    <col min="5378" max="5378" width="7.42578125" style="1" customWidth="1"/>
    <col min="5379" max="5379" width="50.7109375" style="1" customWidth="1"/>
    <col min="5380" max="5381" width="9.140625" style="1"/>
    <col min="5382" max="5382" width="16.42578125" style="1" bestFit="1" customWidth="1"/>
    <col min="5383" max="5383" width="12.7109375" style="1" customWidth="1"/>
    <col min="5384" max="5384" width="6.28515625" style="1" customWidth="1"/>
    <col min="5385" max="5386" width="9.85546875" style="1" customWidth="1"/>
    <col min="5387" max="5387" width="3.7109375" style="1" customWidth="1"/>
    <col min="5388" max="5632" width="9.140625" style="1"/>
    <col min="5633" max="5633" width="3.7109375" style="1" customWidth="1"/>
    <col min="5634" max="5634" width="7.42578125" style="1" customWidth="1"/>
    <col min="5635" max="5635" width="50.7109375" style="1" customWidth="1"/>
    <col min="5636" max="5637" width="9.140625" style="1"/>
    <col min="5638" max="5638" width="16.42578125" style="1" bestFit="1" customWidth="1"/>
    <col min="5639" max="5639" width="12.7109375" style="1" customWidth="1"/>
    <col min="5640" max="5640" width="6.28515625" style="1" customWidth="1"/>
    <col min="5641" max="5642" width="9.85546875" style="1" customWidth="1"/>
    <col min="5643" max="5643" width="3.7109375" style="1" customWidth="1"/>
    <col min="5644" max="5888" width="9.140625" style="1"/>
    <col min="5889" max="5889" width="3.7109375" style="1" customWidth="1"/>
    <col min="5890" max="5890" width="7.42578125" style="1" customWidth="1"/>
    <col min="5891" max="5891" width="50.7109375" style="1" customWidth="1"/>
    <col min="5892" max="5893" width="9.140625" style="1"/>
    <col min="5894" max="5894" width="16.42578125" style="1" bestFit="1" customWidth="1"/>
    <col min="5895" max="5895" width="12.7109375" style="1" customWidth="1"/>
    <col min="5896" max="5896" width="6.28515625" style="1" customWidth="1"/>
    <col min="5897" max="5898" width="9.85546875" style="1" customWidth="1"/>
    <col min="5899" max="5899" width="3.7109375" style="1" customWidth="1"/>
    <col min="5900" max="6144" width="9.140625" style="1"/>
    <col min="6145" max="6145" width="3.7109375" style="1" customWidth="1"/>
    <col min="6146" max="6146" width="7.42578125" style="1" customWidth="1"/>
    <col min="6147" max="6147" width="50.7109375" style="1" customWidth="1"/>
    <col min="6148" max="6149" width="9.140625" style="1"/>
    <col min="6150" max="6150" width="16.42578125" style="1" bestFit="1" customWidth="1"/>
    <col min="6151" max="6151" width="12.7109375" style="1" customWidth="1"/>
    <col min="6152" max="6152" width="6.28515625" style="1" customWidth="1"/>
    <col min="6153" max="6154" width="9.85546875" style="1" customWidth="1"/>
    <col min="6155" max="6155" width="3.7109375" style="1" customWidth="1"/>
    <col min="6156" max="6400" width="9.140625" style="1"/>
    <col min="6401" max="6401" width="3.7109375" style="1" customWidth="1"/>
    <col min="6402" max="6402" width="7.42578125" style="1" customWidth="1"/>
    <col min="6403" max="6403" width="50.7109375" style="1" customWidth="1"/>
    <col min="6404" max="6405" width="9.140625" style="1"/>
    <col min="6406" max="6406" width="16.42578125" style="1" bestFit="1" customWidth="1"/>
    <col min="6407" max="6407" width="12.7109375" style="1" customWidth="1"/>
    <col min="6408" max="6408" width="6.28515625" style="1" customWidth="1"/>
    <col min="6409" max="6410" width="9.85546875" style="1" customWidth="1"/>
    <col min="6411" max="6411" width="3.7109375" style="1" customWidth="1"/>
    <col min="6412" max="6656" width="9.140625" style="1"/>
    <col min="6657" max="6657" width="3.7109375" style="1" customWidth="1"/>
    <col min="6658" max="6658" width="7.42578125" style="1" customWidth="1"/>
    <col min="6659" max="6659" width="50.7109375" style="1" customWidth="1"/>
    <col min="6660" max="6661" width="9.140625" style="1"/>
    <col min="6662" max="6662" width="16.42578125" style="1" bestFit="1" customWidth="1"/>
    <col min="6663" max="6663" width="12.7109375" style="1" customWidth="1"/>
    <col min="6664" max="6664" width="6.28515625" style="1" customWidth="1"/>
    <col min="6665" max="6666" width="9.85546875" style="1" customWidth="1"/>
    <col min="6667" max="6667" width="3.7109375" style="1" customWidth="1"/>
    <col min="6668" max="6912" width="9.140625" style="1"/>
    <col min="6913" max="6913" width="3.7109375" style="1" customWidth="1"/>
    <col min="6914" max="6914" width="7.42578125" style="1" customWidth="1"/>
    <col min="6915" max="6915" width="50.7109375" style="1" customWidth="1"/>
    <col min="6916" max="6917" width="9.140625" style="1"/>
    <col min="6918" max="6918" width="16.42578125" style="1" bestFit="1" customWidth="1"/>
    <col min="6919" max="6919" width="12.7109375" style="1" customWidth="1"/>
    <col min="6920" max="6920" width="6.28515625" style="1" customWidth="1"/>
    <col min="6921" max="6922" width="9.85546875" style="1" customWidth="1"/>
    <col min="6923" max="6923" width="3.7109375" style="1" customWidth="1"/>
    <col min="6924" max="7168" width="9.140625" style="1"/>
    <col min="7169" max="7169" width="3.7109375" style="1" customWidth="1"/>
    <col min="7170" max="7170" width="7.42578125" style="1" customWidth="1"/>
    <col min="7171" max="7171" width="50.7109375" style="1" customWidth="1"/>
    <col min="7172" max="7173" width="9.140625" style="1"/>
    <col min="7174" max="7174" width="16.42578125" style="1" bestFit="1" customWidth="1"/>
    <col min="7175" max="7175" width="12.7109375" style="1" customWidth="1"/>
    <col min="7176" max="7176" width="6.28515625" style="1" customWidth="1"/>
    <col min="7177" max="7178" width="9.85546875" style="1" customWidth="1"/>
    <col min="7179" max="7179" width="3.7109375" style="1" customWidth="1"/>
    <col min="7180" max="7424" width="9.140625" style="1"/>
    <col min="7425" max="7425" width="3.7109375" style="1" customWidth="1"/>
    <col min="7426" max="7426" width="7.42578125" style="1" customWidth="1"/>
    <col min="7427" max="7427" width="50.7109375" style="1" customWidth="1"/>
    <col min="7428" max="7429" width="9.140625" style="1"/>
    <col min="7430" max="7430" width="16.42578125" style="1" bestFit="1" customWidth="1"/>
    <col min="7431" max="7431" width="12.7109375" style="1" customWidth="1"/>
    <col min="7432" max="7432" width="6.28515625" style="1" customWidth="1"/>
    <col min="7433" max="7434" width="9.85546875" style="1" customWidth="1"/>
    <col min="7435" max="7435" width="3.7109375" style="1" customWidth="1"/>
    <col min="7436" max="7680" width="9.140625" style="1"/>
    <col min="7681" max="7681" width="3.7109375" style="1" customWidth="1"/>
    <col min="7682" max="7682" width="7.42578125" style="1" customWidth="1"/>
    <col min="7683" max="7683" width="50.7109375" style="1" customWidth="1"/>
    <col min="7684" max="7685" width="9.140625" style="1"/>
    <col min="7686" max="7686" width="16.42578125" style="1" bestFit="1" customWidth="1"/>
    <col min="7687" max="7687" width="12.7109375" style="1" customWidth="1"/>
    <col min="7688" max="7688" width="6.28515625" style="1" customWidth="1"/>
    <col min="7689" max="7690" width="9.85546875" style="1" customWidth="1"/>
    <col min="7691" max="7691" width="3.7109375" style="1" customWidth="1"/>
    <col min="7692" max="7936" width="9.140625" style="1"/>
    <col min="7937" max="7937" width="3.7109375" style="1" customWidth="1"/>
    <col min="7938" max="7938" width="7.42578125" style="1" customWidth="1"/>
    <col min="7939" max="7939" width="50.7109375" style="1" customWidth="1"/>
    <col min="7940" max="7941" width="9.140625" style="1"/>
    <col min="7942" max="7942" width="16.42578125" style="1" bestFit="1" customWidth="1"/>
    <col min="7943" max="7943" width="12.7109375" style="1" customWidth="1"/>
    <col min="7944" max="7944" width="6.28515625" style="1" customWidth="1"/>
    <col min="7945" max="7946" width="9.85546875" style="1" customWidth="1"/>
    <col min="7947" max="7947" width="3.7109375" style="1" customWidth="1"/>
    <col min="7948" max="8192" width="9.140625" style="1"/>
    <col min="8193" max="8193" width="3.7109375" style="1" customWidth="1"/>
    <col min="8194" max="8194" width="7.42578125" style="1" customWidth="1"/>
    <col min="8195" max="8195" width="50.7109375" style="1" customWidth="1"/>
    <col min="8196" max="8197" width="9.140625" style="1"/>
    <col min="8198" max="8198" width="16.42578125" style="1" bestFit="1" customWidth="1"/>
    <col min="8199" max="8199" width="12.7109375" style="1" customWidth="1"/>
    <col min="8200" max="8200" width="6.28515625" style="1" customWidth="1"/>
    <col min="8201" max="8202" width="9.85546875" style="1" customWidth="1"/>
    <col min="8203" max="8203" width="3.7109375" style="1" customWidth="1"/>
    <col min="8204" max="8448" width="9.140625" style="1"/>
    <col min="8449" max="8449" width="3.7109375" style="1" customWidth="1"/>
    <col min="8450" max="8450" width="7.42578125" style="1" customWidth="1"/>
    <col min="8451" max="8451" width="50.7109375" style="1" customWidth="1"/>
    <col min="8452" max="8453" width="9.140625" style="1"/>
    <col min="8454" max="8454" width="16.42578125" style="1" bestFit="1" customWidth="1"/>
    <col min="8455" max="8455" width="12.7109375" style="1" customWidth="1"/>
    <col min="8456" max="8456" width="6.28515625" style="1" customWidth="1"/>
    <col min="8457" max="8458" width="9.85546875" style="1" customWidth="1"/>
    <col min="8459" max="8459" width="3.7109375" style="1" customWidth="1"/>
    <col min="8460" max="8704" width="9.140625" style="1"/>
    <col min="8705" max="8705" width="3.7109375" style="1" customWidth="1"/>
    <col min="8706" max="8706" width="7.42578125" style="1" customWidth="1"/>
    <col min="8707" max="8707" width="50.7109375" style="1" customWidth="1"/>
    <col min="8708" max="8709" width="9.140625" style="1"/>
    <col min="8710" max="8710" width="16.42578125" style="1" bestFit="1" customWidth="1"/>
    <col min="8711" max="8711" width="12.7109375" style="1" customWidth="1"/>
    <col min="8712" max="8712" width="6.28515625" style="1" customWidth="1"/>
    <col min="8713" max="8714" width="9.85546875" style="1" customWidth="1"/>
    <col min="8715" max="8715" width="3.7109375" style="1" customWidth="1"/>
    <col min="8716" max="8960" width="9.140625" style="1"/>
    <col min="8961" max="8961" width="3.7109375" style="1" customWidth="1"/>
    <col min="8962" max="8962" width="7.42578125" style="1" customWidth="1"/>
    <col min="8963" max="8963" width="50.7109375" style="1" customWidth="1"/>
    <col min="8964" max="8965" width="9.140625" style="1"/>
    <col min="8966" max="8966" width="16.42578125" style="1" bestFit="1" customWidth="1"/>
    <col min="8967" max="8967" width="12.7109375" style="1" customWidth="1"/>
    <col min="8968" max="8968" width="6.28515625" style="1" customWidth="1"/>
    <col min="8969" max="8970" width="9.85546875" style="1" customWidth="1"/>
    <col min="8971" max="8971" width="3.7109375" style="1" customWidth="1"/>
    <col min="8972" max="9216" width="9.140625" style="1"/>
    <col min="9217" max="9217" width="3.7109375" style="1" customWidth="1"/>
    <col min="9218" max="9218" width="7.42578125" style="1" customWidth="1"/>
    <col min="9219" max="9219" width="50.7109375" style="1" customWidth="1"/>
    <col min="9220" max="9221" width="9.140625" style="1"/>
    <col min="9222" max="9222" width="16.42578125" style="1" bestFit="1" customWidth="1"/>
    <col min="9223" max="9223" width="12.7109375" style="1" customWidth="1"/>
    <col min="9224" max="9224" width="6.28515625" style="1" customWidth="1"/>
    <col min="9225" max="9226" width="9.85546875" style="1" customWidth="1"/>
    <col min="9227" max="9227" width="3.7109375" style="1" customWidth="1"/>
    <col min="9228" max="9472" width="9.140625" style="1"/>
    <col min="9473" max="9473" width="3.7109375" style="1" customWidth="1"/>
    <col min="9474" max="9474" width="7.42578125" style="1" customWidth="1"/>
    <col min="9475" max="9475" width="50.7109375" style="1" customWidth="1"/>
    <col min="9476" max="9477" width="9.140625" style="1"/>
    <col min="9478" max="9478" width="16.42578125" style="1" bestFit="1" customWidth="1"/>
    <col min="9479" max="9479" width="12.7109375" style="1" customWidth="1"/>
    <col min="9480" max="9480" width="6.28515625" style="1" customWidth="1"/>
    <col min="9481" max="9482" width="9.85546875" style="1" customWidth="1"/>
    <col min="9483" max="9483" width="3.7109375" style="1" customWidth="1"/>
    <col min="9484" max="9728" width="9.140625" style="1"/>
    <col min="9729" max="9729" width="3.7109375" style="1" customWidth="1"/>
    <col min="9730" max="9730" width="7.42578125" style="1" customWidth="1"/>
    <col min="9731" max="9731" width="50.7109375" style="1" customWidth="1"/>
    <col min="9732" max="9733" width="9.140625" style="1"/>
    <col min="9734" max="9734" width="16.42578125" style="1" bestFit="1" customWidth="1"/>
    <col min="9735" max="9735" width="12.7109375" style="1" customWidth="1"/>
    <col min="9736" max="9736" width="6.28515625" style="1" customWidth="1"/>
    <col min="9737" max="9738" width="9.85546875" style="1" customWidth="1"/>
    <col min="9739" max="9739" width="3.7109375" style="1" customWidth="1"/>
    <col min="9740" max="9984" width="9.140625" style="1"/>
    <col min="9985" max="9985" width="3.7109375" style="1" customWidth="1"/>
    <col min="9986" max="9986" width="7.42578125" style="1" customWidth="1"/>
    <col min="9987" max="9987" width="50.7109375" style="1" customWidth="1"/>
    <col min="9988" max="9989" width="9.140625" style="1"/>
    <col min="9990" max="9990" width="16.42578125" style="1" bestFit="1" customWidth="1"/>
    <col min="9991" max="9991" width="12.7109375" style="1" customWidth="1"/>
    <col min="9992" max="9992" width="6.28515625" style="1" customWidth="1"/>
    <col min="9993" max="9994" width="9.85546875" style="1" customWidth="1"/>
    <col min="9995" max="9995" width="3.7109375" style="1" customWidth="1"/>
    <col min="9996" max="10240" width="9.140625" style="1"/>
    <col min="10241" max="10241" width="3.7109375" style="1" customWidth="1"/>
    <col min="10242" max="10242" width="7.42578125" style="1" customWidth="1"/>
    <col min="10243" max="10243" width="50.7109375" style="1" customWidth="1"/>
    <col min="10244" max="10245" width="9.140625" style="1"/>
    <col min="10246" max="10246" width="16.42578125" style="1" bestFit="1" customWidth="1"/>
    <col min="10247" max="10247" width="12.7109375" style="1" customWidth="1"/>
    <col min="10248" max="10248" width="6.28515625" style="1" customWidth="1"/>
    <col min="10249" max="10250" width="9.85546875" style="1" customWidth="1"/>
    <col min="10251" max="10251" width="3.7109375" style="1" customWidth="1"/>
    <col min="10252" max="10496" width="9.140625" style="1"/>
    <col min="10497" max="10497" width="3.7109375" style="1" customWidth="1"/>
    <col min="10498" max="10498" width="7.42578125" style="1" customWidth="1"/>
    <col min="10499" max="10499" width="50.7109375" style="1" customWidth="1"/>
    <col min="10500" max="10501" width="9.140625" style="1"/>
    <col min="10502" max="10502" width="16.42578125" style="1" bestFit="1" customWidth="1"/>
    <col min="10503" max="10503" width="12.7109375" style="1" customWidth="1"/>
    <col min="10504" max="10504" width="6.28515625" style="1" customWidth="1"/>
    <col min="10505" max="10506" width="9.85546875" style="1" customWidth="1"/>
    <col min="10507" max="10507" width="3.7109375" style="1" customWidth="1"/>
    <col min="10508" max="10752" width="9.140625" style="1"/>
    <col min="10753" max="10753" width="3.7109375" style="1" customWidth="1"/>
    <col min="10754" max="10754" width="7.42578125" style="1" customWidth="1"/>
    <col min="10755" max="10755" width="50.7109375" style="1" customWidth="1"/>
    <col min="10756" max="10757" width="9.140625" style="1"/>
    <col min="10758" max="10758" width="16.42578125" style="1" bestFit="1" customWidth="1"/>
    <col min="10759" max="10759" width="12.7109375" style="1" customWidth="1"/>
    <col min="10760" max="10760" width="6.28515625" style="1" customWidth="1"/>
    <col min="10761" max="10762" width="9.85546875" style="1" customWidth="1"/>
    <col min="10763" max="10763" width="3.7109375" style="1" customWidth="1"/>
    <col min="10764" max="11008" width="9.140625" style="1"/>
    <col min="11009" max="11009" width="3.7109375" style="1" customWidth="1"/>
    <col min="11010" max="11010" width="7.42578125" style="1" customWidth="1"/>
    <col min="11011" max="11011" width="50.7109375" style="1" customWidth="1"/>
    <col min="11012" max="11013" width="9.140625" style="1"/>
    <col min="11014" max="11014" width="16.42578125" style="1" bestFit="1" customWidth="1"/>
    <col min="11015" max="11015" width="12.7109375" style="1" customWidth="1"/>
    <col min="11016" max="11016" width="6.28515625" style="1" customWidth="1"/>
    <col min="11017" max="11018" width="9.85546875" style="1" customWidth="1"/>
    <col min="11019" max="11019" width="3.7109375" style="1" customWidth="1"/>
    <col min="11020" max="11264" width="9.140625" style="1"/>
    <col min="11265" max="11265" width="3.7109375" style="1" customWidth="1"/>
    <col min="11266" max="11266" width="7.42578125" style="1" customWidth="1"/>
    <col min="11267" max="11267" width="50.7109375" style="1" customWidth="1"/>
    <col min="11268" max="11269" width="9.140625" style="1"/>
    <col min="11270" max="11270" width="16.42578125" style="1" bestFit="1" customWidth="1"/>
    <col min="11271" max="11271" width="12.7109375" style="1" customWidth="1"/>
    <col min="11272" max="11272" width="6.28515625" style="1" customWidth="1"/>
    <col min="11273" max="11274" width="9.85546875" style="1" customWidth="1"/>
    <col min="11275" max="11275" width="3.7109375" style="1" customWidth="1"/>
    <col min="11276" max="11520" width="9.140625" style="1"/>
    <col min="11521" max="11521" width="3.7109375" style="1" customWidth="1"/>
    <col min="11522" max="11522" width="7.42578125" style="1" customWidth="1"/>
    <col min="11523" max="11523" width="50.7109375" style="1" customWidth="1"/>
    <col min="11524" max="11525" width="9.140625" style="1"/>
    <col min="11526" max="11526" width="16.42578125" style="1" bestFit="1" customWidth="1"/>
    <col min="11527" max="11527" width="12.7109375" style="1" customWidth="1"/>
    <col min="11528" max="11528" width="6.28515625" style="1" customWidth="1"/>
    <col min="11529" max="11530" width="9.85546875" style="1" customWidth="1"/>
    <col min="11531" max="11531" width="3.7109375" style="1" customWidth="1"/>
    <col min="11532" max="11776" width="9.140625" style="1"/>
    <col min="11777" max="11777" width="3.7109375" style="1" customWidth="1"/>
    <col min="11778" max="11778" width="7.42578125" style="1" customWidth="1"/>
    <col min="11779" max="11779" width="50.7109375" style="1" customWidth="1"/>
    <col min="11780" max="11781" width="9.140625" style="1"/>
    <col min="11782" max="11782" width="16.42578125" style="1" bestFit="1" customWidth="1"/>
    <col min="11783" max="11783" width="12.7109375" style="1" customWidth="1"/>
    <col min="11784" max="11784" width="6.28515625" style="1" customWidth="1"/>
    <col min="11785" max="11786" width="9.85546875" style="1" customWidth="1"/>
    <col min="11787" max="11787" width="3.7109375" style="1" customWidth="1"/>
    <col min="11788" max="12032" width="9.140625" style="1"/>
    <col min="12033" max="12033" width="3.7109375" style="1" customWidth="1"/>
    <col min="12034" max="12034" width="7.42578125" style="1" customWidth="1"/>
    <col min="12035" max="12035" width="50.7109375" style="1" customWidth="1"/>
    <col min="12036" max="12037" width="9.140625" style="1"/>
    <col min="12038" max="12038" width="16.42578125" style="1" bestFit="1" customWidth="1"/>
    <col min="12039" max="12039" width="12.7109375" style="1" customWidth="1"/>
    <col min="12040" max="12040" width="6.28515625" style="1" customWidth="1"/>
    <col min="12041" max="12042" width="9.85546875" style="1" customWidth="1"/>
    <col min="12043" max="12043" width="3.7109375" style="1" customWidth="1"/>
    <col min="12044" max="12288" width="9.140625" style="1"/>
    <col min="12289" max="12289" width="3.7109375" style="1" customWidth="1"/>
    <col min="12290" max="12290" width="7.42578125" style="1" customWidth="1"/>
    <col min="12291" max="12291" width="50.7109375" style="1" customWidth="1"/>
    <col min="12292" max="12293" width="9.140625" style="1"/>
    <col min="12294" max="12294" width="16.42578125" style="1" bestFit="1" customWidth="1"/>
    <col min="12295" max="12295" width="12.7109375" style="1" customWidth="1"/>
    <col min="12296" max="12296" width="6.28515625" style="1" customWidth="1"/>
    <col min="12297" max="12298" width="9.85546875" style="1" customWidth="1"/>
    <col min="12299" max="12299" width="3.7109375" style="1" customWidth="1"/>
    <col min="12300" max="12544" width="9.140625" style="1"/>
    <col min="12545" max="12545" width="3.7109375" style="1" customWidth="1"/>
    <col min="12546" max="12546" width="7.42578125" style="1" customWidth="1"/>
    <col min="12547" max="12547" width="50.7109375" style="1" customWidth="1"/>
    <col min="12548" max="12549" width="9.140625" style="1"/>
    <col min="12550" max="12550" width="16.42578125" style="1" bestFit="1" customWidth="1"/>
    <col min="12551" max="12551" width="12.7109375" style="1" customWidth="1"/>
    <col min="12552" max="12552" width="6.28515625" style="1" customWidth="1"/>
    <col min="12553" max="12554" width="9.85546875" style="1" customWidth="1"/>
    <col min="12555" max="12555" width="3.7109375" style="1" customWidth="1"/>
    <col min="12556" max="12800" width="9.140625" style="1"/>
    <col min="12801" max="12801" width="3.7109375" style="1" customWidth="1"/>
    <col min="12802" max="12802" width="7.42578125" style="1" customWidth="1"/>
    <col min="12803" max="12803" width="50.7109375" style="1" customWidth="1"/>
    <col min="12804" max="12805" width="9.140625" style="1"/>
    <col min="12806" max="12806" width="16.42578125" style="1" bestFit="1" customWidth="1"/>
    <col min="12807" max="12807" width="12.7109375" style="1" customWidth="1"/>
    <col min="12808" max="12808" width="6.28515625" style="1" customWidth="1"/>
    <col min="12809" max="12810" width="9.85546875" style="1" customWidth="1"/>
    <col min="12811" max="12811" width="3.7109375" style="1" customWidth="1"/>
    <col min="12812" max="13056" width="9.140625" style="1"/>
    <col min="13057" max="13057" width="3.7109375" style="1" customWidth="1"/>
    <col min="13058" max="13058" width="7.42578125" style="1" customWidth="1"/>
    <col min="13059" max="13059" width="50.7109375" style="1" customWidth="1"/>
    <col min="13060" max="13061" width="9.140625" style="1"/>
    <col min="13062" max="13062" width="16.42578125" style="1" bestFit="1" customWidth="1"/>
    <col min="13063" max="13063" width="12.7109375" style="1" customWidth="1"/>
    <col min="13064" max="13064" width="6.28515625" style="1" customWidth="1"/>
    <col min="13065" max="13066" width="9.85546875" style="1" customWidth="1"/>
    <col min="13067" max="13067" width="3.7109375" style="1" customWidth="1"/>
    <col min="13068" max="13312" width="9.140625" style="1"/>
    <col min="13313" max="13313" width="3.7109375" style="1" customWidth="1"/>
    <col min="13314" max="13314" width="7.42578125" style="1" customWidth="1"/>
    <col min="13315" max="13315" width="50.7109375" style="1" customWidth="1"/>
    <col min="13316" max="13317" width="9.140625" style="1"/>
    <col min="13318" max="13318" width="16.42578125" style="1" bestFit="1" customWidth="1"/>
    <col min="13319" max="13319" width="12.7109375" style="1" customWidth="1"/>
    <col min="13320" max="13320" width="6.28515625" style="1" customWidth="1"/>
    <col min="13321" max="13322" width="9.85546875" style="1" customWidth="1"/>
    <col min="13323" max="13323" width="3.7109375" style="1" customWidth="1"/>
    <col min="13324" max="13568" width="9.140625" style="1"/>
    <col min="13569" max="13569" width="3.7109375" style="1" customWidth="1"/>
    <col min="13570" max="13570" width="7.42578125" style="1" customWidth="1"/>
    <col min="13571" max="13571" width="50.7109375" style="1" customWidth="1"/>
    <col min="13572" max="13573" width="9.140625" style="1"/>
    <col min="13574" max="13574" width="16.42578125" style="1" bestFit="1" customWidth="1"/>
    <col min="13575" max="13575" width="12.7109375" style="1" customWidth="1"/>
    <col min="13576" max="13576" width="6.28515625" style="1" customWidth="1"/>
    <col min="13577" max="13578" width="9.85546875" style="1" customWidth="1"/>
    <col min="13579" max="13579" width="3.7109375" style="1" customWidth="1"/>
    <col min="13580" max="13824" width="9.140625" style="1"/>
    <col min="13825" max="13825" width="3.7109375" style="1" customWidth="1"/>
    <col min="13826" max="13826" width="7.42578125" style="1" customWidth="1"/>
    <col min="13827" max="13827" width="50.7109375" style="1" customWidth="1"/>
    <col min="13828" max="13829" width="9.140625" style="1"/>
    <col min="13830" max="13830" width="16.42578125" style="1" bestFit="1" customWidth="1"/>
    <col min="13831" max="13831" width="12.7109375" style="1" customWidth="1"/>
    <col min="13832" max="13832" width="6.28515625" style="1" customWidth="1"/>
    <col min="13833" max="13834" width="9.85546875" style="1" customWidth="1"/>
    <col min="13835" max="13835" width="3.7109375" style="1" customWidth="1"/>
    <col min="13836" max="14080" width="9.140625" style="1"/>
    <col min="14081" max="14081" width="3.7109375" style="1" customWidth="1"/>
    <col min="14082" max="14082" width="7.42578125" style="1" customWidth="1"/>
    <col min="14083" max="14083" width="50.7109375" style="1" customWidth="1"/>
    <col min="14084" max="14085" width="9.140625" style="1"/>
    <col min="14086" max="14086" width="16.42578125" style="1" bestFit="1" customWidth="1"/>
    <col min="14087" max="14087" width="12.7109375" style="1" customWidth="1"/>
    <col min="14088" max="14088" width="6.28515625" style="1" customWidth="1"/>
    <col min="14089" max="14090" width="9.85546875" style="1" customWidth="1"/>
    <col min="14091" max="14091" width="3.7109375" style="1" customWidth="1"/>
    <col min="14092" max="14336" width="9.140625" style="1"/>
    <col min="14337" max="14337" width="3.7109375" style="1" customWidth="1"/>
    <col min="14338" max="14338" width="7.42578125" style="1" customWidth="1"/>
    <col min="14339" max="14339" width="50.7109375" style="1" customWidth="1"/>
    <col min="14340" max="14341" width="9.140625" style="1"/>
    <col min="14342" max="14342" width="16.42578125" style="1" bestFit="1" customWidth="1"/>
    <col min="14343" max="14343" width="12.7109375" style="1" customWidth="1"/>
    <col min="14344" max="14344" width="6.28515625" style="1" customWidth="1"/>
    <col min="14345" max="14346" width="9.85546875" style="1" customWidth="1"/>
    <col min="14347" max="14347" width="3.7109375" style="1" customWidth="1"/>
    <col min="14348" max="14592" width="9.140625" style="1"/>
    <col min="14593" max="14593" width="3.7109375" style="1" customWidth="1"/>
    <col min="14594" max="14594" width="7.42578125" style="1" customWidth="1"/>
    <col min="14595" max="14595" width="50.7109375" style="1" customWidth="1"/>
    <col min="14596" max="14597" width="9.140625" style="1"/>
    <col min="14598" max="14598" width="16.42578125" style="1" bestFit="1" customWidth="1"/>
    <col min="14599" max="14599" width="12.7109375" style="1" customWidth="1"/>
    <col min="14600" max="14600" width="6.28515625" style="1" customWidth="1"/>
    <col min="14601" max="14602" width="9.85546875" style="1" customWidth="1"/>
    <col min="14603" max="14603" width="3.7109375" style="1" customWidth="1"/>
    <col min="14604" max="14848" width="9.140625" style="1"/>
    <col min="14849" max="14849" width="3.7109375" style="1" customWidth="1"/>
    <col min="14850" max="14850" width="7.42578125" style="1" customWidth="1"/>
    <col min="14851" max="14851" width="50.7109375" style="1" customWidth="1"/>
    <col min="14852" max="14853" width="9.140625" style="1"/>
    <col min="14854" max="14854" width="16.42578125" style="1" bestFit="1" customWidth="1"/>
    <col min="14855" max="14855" width="12.7109375" style="1" customWidth="1"/>
    <col min="14856" max="14856" width="6.28515625" style="1" customWidth="1"/>
    <col min="14857" max="14858" width="9.85546875" style="1" customWidth="1"/>
    <col min="14859" max="14859" width="3.7109375" style="1" customWidth="1"/>
    <col min="14860" max="15104" width="9.140625" style="1"/>
    <col min="15105" max="15105" width="3.7109375" style="1" customWidth="1"/>
    <col min="15106" max="15106" width="7.42578125" style="1" customWidth="1"/>
    <col min="15107" max="15107" width="50.7109375" style="1" customWidth="1"/>
    <col min="15108" max="15109" width="9.140625" style="1"/>
    <col min="15110" max="15110" width="16.42578125" style="1" bestFit="1" customWidth="1"/>
    <col min="15111" max="15111" width="12.7109375" style="1" customWidth="1"/>
    <col min="15112" max="15112" width="6.28515625" style="1" customWidth="1"/>
    <col min="15113" max="15114" width="9.85546875" style="1" customWidth="1"/>
    <col min="15115" max="15115" width="3.7109375" style="1" customWidth="1"/>
    <col min="15116" max="15360" width="9.140625" style="1"/>
    <col min="15361" max="15361" width="3.7109375" style="1" customWidth="1"/>
    <col min="15362" max="15362" width="7.42578125" style="1" customWidth="1"/>
    <col min="15363" max="15363" width="50.7109375" style="1" customWidth="1"/>
    <col min="15364" max="15365" width="9.140625" style="1"/>
    <col min="15366" max="15366" width="16.42578125" style="1" bestFit="1" customWidth="1"/>
    <col min="15367" max="15367" width="12.7109375" style="1" customWidth="1"/>
    <col min="15368" max="15368" width="6.28515625" style="1" customWidth="1"/>
    <col min="15369" max="15370" width="9.85546875" style="1" customWidth="1"/>
    <col min="15371" max="15371" width="3.7109375" style="1" customWidth="1"/>
    <col min="15372" max="15616" width="9.140625" style="1"/>
    <col min="15617" max="15617" width="3.7109375" style="1" customWidth="1"/>
    <col min="15618" max="15618" width="7.42578125" style="1" customWidth="1"/>
    <col min="15619" max="15619" width="50.7109375" style="1" customWidth="1"/>
    <col min="15620" max="15621" width="9.140625" style="1"/>
    <col min="15622" max="15622" width="16.42578125" style="1" bestFit="1" customWidth="1"/>
    <col min="15623" max="15623" width="12.7109375" style="1" customWidth="1"/>
    <col min="15624" max="15624" width="6.28515625" style="1" customWidth="1"/>
    <col min="15625" max="15626" width="9.85546875" style="1" customWidth="1"/>
    <col min="15627" max="15627" width="3.7109375" style="1" customWidth="1"/>
    <col min="15628" max="15872" width="9.140625" style="1"/>
    <col min="15873" max="15873" width="3.7109375" style="1" customWidth="1"/>
    <col min="15874" max="15874" width="7.42578125" style="1" customWidth="1"/>
    <col min="15875" max="15875" width="50.7109375" style="1" customWidth="1"/>
    <col min="15876" max="15877" width="9.140625" style="1"/>
    <col min="15878" max="15878" width="16.42578125" style="1" bestFit="1" customWidth="1"/>
    <col min="15879" max="15879" width="12.7109375" style="1" customWidth="1"/>
    <col min="15880" max="15880" width="6.28515625" style="1" customWidth="1"/>
    <col min="15881" max="15882" width="9.85546875" style="1" customWidth="1"/>
    <col min="15883" max="15883" width="3.7109375" style="1" customWidth="1"/>
    <col min="15884" max="16128" width="9.140625" style="1"/>
    <col min="16129" max="16129" width="3.7109375" style="1" customWidth="1"/>
    <col min="16130" max="16130" width="7.42578125" style="1" customWidth="1"/>
    <col min="16131" max="16131" width="50.7109375" style="1" customWidth="1"/>
    <col min="16132" max="16133" width="9.140625" style="1"/>
    <col min="16134" max="16134" width="16.42578125" style="1" bestFit="1" customWidth="1"/>
    <col min="16135" max="16135" width="12.7109375" style="1" customWidth="1"/>
    <col min="16136" max="16136" width="6.28515625" style="1" customWidth="1"/>
    <col min="16137" max="16138" width="9.85546875" style="1" customWidth="1"/>
    <col min="16139" max="16139" width="3.7109375" style="1" customWidth="1"/>
    <col min="16140" max="16384" width="9.140625" style="1"/>
  </cols>
  <sheetData>
    <row r="1" spans="1:11" ht="9.9499999999999993" customHeight="1" x14ac:dyDescent="0.25"/>
    <row r="2" spans="1:11" ht="9.9499999999999993" customHeight="1" x14ac:dyDescent="0.25">
      <c r="A2" s="4"/>
      <c r="B2" s="5"/>
      <c r="C2" s="274"/>
      <c r="D2" s="274"/>
      <c r="E2" s="275" t="s">
        <v>0</v>
      </c>
      <c r="F2" s="275"/>
      <c r="G2" s="275"/>
      <c r="H2" s="275"/>
      <c r="I2" s="275"/>
      <c r="J2" s="275"/>
    </row>
    <row r="3" spans="1:11" ht="54.75" customHeight="1" x14ac:dyDescent="0.25">
      <c r="A3" s="4"/>
      <c r="B3" s="5"/>
      <c r="C3" s="305"/>
      <c r="D3" s="305"/>
      <c r="E3" s="319" t="str">
        <f>ORÇAMENTO!F3</f>
        <v>Contratação de Empresa Especializada para os serviços de Gerenciamento e Consultoria Técnica de elaboração de projeto básico e executivo; execução de obras civis; comissionamento e testes operacionais contemplando: Infra, meso e superestruturas para o Berço 98 e Novo Fluxo Viário do Porto do Itaqui com Requalificação e Construção dos Prédios de Apoio Operacional e Portarias, Infraestrutura e Intervenção Viária (Inclusive Drenagem pluvial), Fornecimento e Instalação de equipamentos de controle de Acesso e Energia Solar, Esgotamento Sanitário da Poligonal; Porto do Itaqui em São Luís – MA.</v>
      </c>
      <c r="F3" s="319"/>
      <c r="G3" s="319"/>
      <c r="H3" s="319"/>
      <c r="I3" s="319"/>
      <c r="J3" s="319"/>
    </row>
    <row r="4" spans="1:11" ht="51.75" customHeight="1" x14ac:dyDescent="0.25">
      <c r="A4" s="4"/>
      <c r="B4" s="5"/>
      <c r="C4" s="305"/>
      <c r="D4" s="305"/>
      <c r="E4" s="319"/>
      <c r="F4" s="319"/>
      <c r="G4" s="319"/>
      <c r="H4" s="319"/>
      <c r="I4" s="319"/>
      <c r="J4" s="319"/>
    </row>
    <row r="5" spans="1:11" ht="12" customHeight="1" x14ac:dyDescent="0.25">
      <c r="A5" s="4"/>
      <c r="B5" s="5"/>
      <c r="C5" s="306"/>
      <c r="D5" s="306"/>
      <c r="E5" s="33"/>
      <c r="F5" s="34"/>
      <c r="G5" s="35"/>
      <c r="H5" s="21"/>
      <c r="I5" s="35"/>
      <c r="J5" s="16"/>
    </row>
    <row r="6" spans="1:11" ht="9.9499999999999993" customHeight="1" x14ac:dyDescent="0.25">
      <c r="A6" s="4"/>
      <c r="B6" s="5"/>
      <c r="C6" s="7"/>
      <c r="D6" s="20"/>
      <c r="E6" s="36"/>
      <c r="F6" s="36"/>
      <c r="G6" s="37"/>
      <c r="H6" s="38"/>
      <c r="I6" s="39"/>
      <c r="J6" s="40"/>
    </row>
    <row r="7" spans="1:11" ht="24.95" customHeight="1" x14ac:dyDescent="0.25">
      <c r="A7" s="8"/>
      <c r="B7" s="269" t="s">
        <v>317</v>
      </c>
      <c r="C7" s="269"/>
      <c r="D7" s="269"/>
      <c r="E7" s="269"/>
      <c r="F7" s="269"/>
      <c r="G7" s="269"/>
      <c r="H7" s="269"/>
      <c r="I7" s="269"/>
      <c r="J7" s="269"/>
      <c r="K7" s="8"/>
    </row>
    <row r="8" spans="1:11" ht="9.9499999999999993" customHeight="1" x14ac:dyDescent="0.25">
      <c r="A8" s="130"/>
      <c r="B8" s="130"/>
      <c r="C8" s="130"/>
      <c r="D8" s="130"/>
      <c r="E8" s="130"/>
      <c r="F8" s="130"/>
      <c r="G8" s="130"/>
      <c r="H8" s="130"/>
      <c r="I8" s="10"/>
      <c r="J8" s="11"/>
      <c r="K8" s="130"/>
    </row>
    <row r="10" spans="1:11" ht="15" customHeight="1" x14ac:dyDescent="0.25">
      <c r="B10" s="22" t="s">
        <v>11</v>
      </c>
      <c r="C10" s="320" t="s">
        <v>13</v>
      </c>
      <c r="D10" s="321"/>
      <c r="E10" s="321"/>
      <c r="F10" s="322"/>
      <c r="G10" s="311" t="s">
        <v>316</v>
      </c>
      <c r="H10" s="312"/>
      <c r="I10" s="311" t="s">
        <v>56</v>
      </c>
      <c r="J10" s="312"/>
    </row>
    <row r="11" spans="1:11" ht="20.100000000000001" customHeight="1" x14ac:dyDescent="0.25">
      <c r="B11" s="79"/>
      <c r="C11" s="316" t="s">
        <v>315</v>
      </c>
      <c r="D11" s="316"/>
      <c r="E11" s="316"/>
      <c r="F11" s="316"/>
      <c r="G11" s="80"/>
      <c r="H11" s="81"/>
      <c r="I11" s="82"/>
      <c r="J11" s="83"/>
    </row>
    <row r="12" spans="1:11" x14ac:dyDescent="0.25">
      <c r="B12" s="30" t="s">
        <v>57</v>
      </c>
      <c r="C12" s="317" t="s">
        <v>314</v>
      </c>
      <c r="D12" s="317"/>
      <c r="E12" s="317"/>
      <c r="F12" s="317"/>
      <c r="G12" s="318"/>
      <c r="H12" s="318"/>
      <c r="I12" s="318"/>
      <c r="J12" s="318"/>
    </row>
    <row r="13" spans="1:11" x14ac:dyDescent="0.25">
      <c r="B13" s="30" t="s">
        <v>58</v>
      </c>
      <c r="C13" s="317" t="s">
        <v>313</v>
      </c>
      <c r="D13" s="317"/>
      <c r="E13" s="317"/>
      <c r="F13" s="317"/>
      <c r="G13" s="318"/>
      <c r="H13" s="318"/>
      <c r="I13" s="318"/>
      <c r="J13" s="318"/>
    </row>
    <row r="14" spans="1:11" ht="20.100000000000001" customHeight="1" x14ac:dyDescent="0.25">
      <c r="B14" s="30" t="s">
        <v>312</v>
      </c>
      <c r="C14" s="317" t="s">
        <v>311</v>
      </c>
      <c r="D14" s="317"/>
      <c r="E14" s="317"/>
      <c r="F14" s="317"/>
      <c r="G14" s="318"/>
      <c r="H14" s="318"/>
      <c r="I14" s="318"/>
      <c r="J14" s="318"/>
    </row>
    <row r="15" spans="1:11" x14ac:dyDescent="0.25">
      <c r="B15" s="30" t="s">
        <v>310</v>
      </c>
      <c r="C15" s="317" t="s">
        <v>309</v>
      </c>
      <c r="D15" s="317"/>
      <c r="E15" s="317"/>
      <c r="F15" s="317"/>
      <c r="G15" s="318"/>
      <c r="H15" s="318"/>
      <c r="I15" s="318"/>
      <c r="J15" s="318"/>
    </row>
    <row r="16" spans="1:11" ht="20.100000000000001" customHeight="1" x14ac:dyDescent="0.25">
      <c r="B16" s="30" t="s">
        <v>308</v>
      </c>
      <c r="C16" s="317" t="s">
        <v>307</v>
      </c>
      <c r="D16" s="317"/>
      <c r="E16" s="317"/>
      <c r="F16" s="317"/>
      <c r="G16" s="318"/>
      <c r="H16" s="318"/>
      <c r="I16" s="318"/>
      <c r="J16" s="318"/>
    </row>
    <row r="17" spans="2:10" x14ac:dyDescent="0.25">
      <c r="B17" s="30" t="s">
        <v>306</v>
      </c>
      <c r="C17" s="317" t="s">
        <v>305</v>
      </c>
      <c r="D17" s="317"/>
      <c r="E17" s="317"/>
      <c r="F17" s="317"/>
      <c r="G17" s="318"/>
      <c r="H17" s="318"/>
      <c r="I17" s="318"/>
      <c r="J17" s="318"/>
    </row>
    <row r="18" spans="2:10" ht="20.100000000000001" customHeight="1" x14ac:dyDescent="0.25">
      <c r="B18" s="30" t="s">
        <v>304</v>
      </c>
      <c r="C18" s="317" t="s">
        <v>303</v>
      </c>
      <c r="D18" s="317"/>
      <c r="E18" s="317"/>
      <c r="F18" s="317"/>
      <c r="G18" s="318"/>
      <c r="H18" s="318"/>
      <c r="I18" s="318"/>
      <c r="J18" s="318"/>
    </row>
    <row r="19" spans="2:10" x14ac:dyDescent="0.25">
      <c r="B19" s="30" t="s">
        <v>302</v>
      </c>
      <c r="C19" s="317" t="s">
        <v>301</v>
      </c>
      <c r="D19" s="317"/>
      <c r="E19" s="317"/>
      <c r="F19" s="317"/>
      <c r="G19" s="318"/>
      <c r="H19" s="318"/>
      <c r="I19" s="318"/>
      <c r="J19" s="318"/>
    </row>
    <row r="20" spans="2:10" ht="20.100000000000001" customHeight="1" x14ac:dyDescent="0.25">
      <c r="B20" s="30" t="s">
        <v>300</v>
      </c>
      <c r="C20" s="317" t="s">
        <v>299</v>
      </c>
      <c r="D20" s="317"/>
      <c r="E20" s="317"/>
      <c r="F20" s="317"/>
      <c r="G20" s="318"/>
      <c r="H20" s="318"/>
      <c r="I20" s="318"/>
      <c r="J20" s="318"/>
    </row>
    <row r="21" spans="2:10" ht="15" customHeight="1" x14ac:dyDescent="0.25">
      <c r="B21" s="84"/>
      <c r="C21" s="315" t="s">
        <v>298</v>
      </c>
      <c r="D21" s="315"/>
      <c r="E21" s="315"/>
      <c r="F21" s="315"/>
      <c r="G21" s="85"/>
      <c r="H21" s="86"/>
      <c r="I21" s="86"/>
      <c r="J21" s="87"/>
    </row>
    <row r="22" spans="2:10" x14ac:dyDescent="0.25">
      <c r="B22" s="88"/>
      <c r="C22" s="88"/>
      <c r="D22" s="88"/>
      <c r="E22" s="88"/>
      <c r="F22" s="88"/>
      <c r="G22" s="85"/>
      <c r="H22" s="89"/>
      <c r="I22" s="89"/>
      <c r="J22" s="172"/>
    </row>
    <row r="23" spans="2:10" x14ac:dyDescent="0.25">
      <c r="B23" s="79"/>
      <c r="C23" s="316" t="s">
        <v>297</v>
      </c>
      <c r="D23" s="316"/>
      <c r="E23" s="316"/>
      <c r="F23" s="316"/>
      <c r="G23" s="318"/>
      <c r="H23" s="318"/>
      <c r="I23" s="318"/>
      <c r="J23" s="318"/>
    </row>
    <row r="24" spans="2:10" x14ac:dyDescent="0.25">
      <c r="B24" s="30" t="s">
        <v>296</v>
      </c>
      <c r="C24" s="317" t="s">
        <v>295</v>
      </c>
      <c r="D24" s="317"/>
      <c r="E24" s="317"/>
      <c r="F24" s="317"/>
      <c r="G24" s="318"/>
      <c r="H24" s="318"/>
      <c r="I24" s="318"/>
      <c r="J24" s="318"/>
    </row>
    <row r="25" spans="2:10" x14ac:dyDescent="0.25">
      <c r="B25" s="30" t="s">
        <v>294</v>
      </c>
      <c r="C25" s="317" t="s">
        <v>293</v>
      </c>
      <c r="D25" s="317"/>
      <c r="E25" s="317"/>
      <c r="F25" s="317"/>
      <c r="G25" s="318"/>
      <c r="H25" s="318"/>
      <c r="I25" s="318"/>
      <c r="J25" s="318"/>
    </row>
    <row r="26" spans="2:10" x14ac:dyDescent="0.25">
      <c r="B26" s="30" t="s">
        <v>292</v>
      </c>
      <c r="C26" s="317" t="s">
        <v>291</v>
      </c>
      <c r="D26" s="317"/>
      <c r="E26" s="317"/>
      <c r="F26" s="317"/>
      <c r="G26" s="318"/>
      <c r="H26" s="318"/>
      <c r="I26" s="318"/>
      <c r="J26" s="318"/>
    </row>
    <row r="27" spans="2:10" x14ac:dyDescent="0.25">
      <c r="B27" s="30" t="s">
        <v>290</v>
      </c>
      <c r="C27" s="317" t="s">
        <v>289</v>
      </c>
      <c r="D27" s="317"/>
      <c r="E27" s="317"/>
      <c r="F27" s="317"/>
      <c r="G27" s="318"/>
      <c r="H27" s="318"/>
      <c r="I27" s="318"/>
      <c r="J27" s="318"/>
    </row>
    <row r="28" spans="2:10" x14ac:dyDescent="0.25">
      <c r="B28" s="30" t="s">
        <v>288</v>
      </c>
      <c r="C28" s="317" t="s">
        <v>287</v>
      </c>
      <c r="D28" s="317"/>
      <c r="E28" s="317"/>
      <c r="F28" s="317"/>
      <c r="G28" s="318"/>
      <c r="H28" s="318"/>
      <c r="I28" s="318"/>
      <c r="J28" s="318"/>
    </row>
    <row r="29" spans="2:10" x14ac:dyDescent="0.25">
      <c r="B29" s="30" t="s">
        <v>286</v>
      </c>
      <c r="C29" s="317" t="s">
        <v>285</v>
      </c>
      <c r="D29" s="317"/>
      <c r="E29" s="317"/>
      <c r="F29" s="317"/>
      <c r="G29" s="318"/>
      <c r="H29" s="318"/>
      <c r="I29" s="318"/>
      <c r="J29" s="318"/>
    </row>
    <row r="30" spans="2:10" x14ac:dyDescent="0.25">
      <c r="B30" s="30" t="s">
        <v>284</v>
      </c>
      <c r="C30" s="317" t="s">
        <v>283</v>
      </c>
      <c r="D30" s="317"/>
      <c r="E30" s="317"/>
      <c r="F30" s="317"/>
      <c r="G30" s="318"/>
      <c r="H30" s="318"/>
      <c r="I30" s="318"/>
      <c r="J30" s="318"/>
    </row>
    <row r="31" spans="2:10" x14ac:dyDescent="0.25">
      <c r="B31" s="30" t="s">
        <v>282</v>
      </c>
      <c r="C31" s="317" t="s">
        <v>281</v>
      </c>
      <c r="D31" s="317"/>
      <c r="E31" s="317"/>
      <c r="F31" s="317"/>
      <c r="G31" s="318"/>
      <c r="H31" s="318"/>
      <c r="I31" s="318"/>
      <c r="J31" s="318"/>
    </row>
    <row r="32" spans="2:10" x14ac:dyDescent="0.25">
      <c r="B32" s="30" t="s">
        <v>280</v>
      </c>
      <c r="C32" s="317" t="s">
        <v>279</v>
      </c>
      <c r="D32" s="317"/>
      <c r="E32" s="317"/>
      <c r="F32" s="317"/>
      <c r="G32" s="90"/>
      <c r="H32" s="264"/>
      <c r="I32" s="90"/>
      <c r="J32" s="264"/>
    </row>
    <row r="33" spans="2:10" x14ac:dyDescent="0.25">
      <c r="B33" s="30" t="s">
        <v>278</v>
      </c>
      <c r="C33" s="317" t="s">
        <v>277</v>
      </c>
      <c r="D33" s="317"/>
      <c r="E33" s="317"/>
      <c r="F33" s="317"/>
      <c r="G33" s="90"/>
      <c r="H33" s="264"/>
      <c r="I33" s="90"/>
      <c r="J33" s="264"/>
    </row>
    <row r="34" spans="2:10" x14ac:dyDescent="0.25">
      <c r="B34" s="84"/>
      <c r="C34" s="315" t="s">
        <v>276</v>
      </c>
      <c r="D34" s="315"/>
      <c r="E34" s="315"/>
      <c r="F34" s="315"/>
      <c r="G34" s="85"/>
      <c r="H34" s="86"/>
      <c r="I34" s="86"/>
      <c r="J34" s="87"/>
    </row>
    <row r="35" spans="2:10" x14ac:dyDescent="0.25">
      <c r="B35" s="88"/>
      <c r="C35" s="88"/>
      <c r="D35" s="88"/>
      <c r="E35" s="88"/>
      <c r="F35" s="88"/>
      <c r="G35" s="85"/>
      <c r="H35" s="89"/>
      <c r="I35" s="89"/>
      <c r="J35" s="172"/>
    </row>
    <row r="36" spans="2:10" x14ac:dyDescent="0.25">
      <c r="B36" s="79"/>
      <c r="C36" s="316" t="s">
        <v>275</v>
      </c>
      <c r="D36" s="316"/>
      <c r="E36" s="316"/>
      <c r="F36" s="316"/>
      <c r="G36" s="80"/>
      <c r="H36" s="81"/>
      <c r="I36" s="82"/>
      <c r="J36" s="83"/>
    </row>
    <row r="37" spans="2:10" x14ac:dyDescent="0.25">
      <c r="B37" s="30" t="s">
        <v>274</v>
      </c>
      <c r="C37" s="317" t="s">
        <v>273</v>
      </c>
      <c r="D37" s="317"/>
      <c r="E37" s="317"/>
      <c r="F37" s="317"/>
      <c r="G37" s="318"/>
      <c r="H37" s="318"/>
      <c r="I37" s="318"/>
      <c r="J37" s="318"/>
    </row>
    <row r="38" spans="2:10" x14ac:dyDescent="0.25">
      <c r="B38" s="30" t="s">
        <v>272</v>
      </c>
      <c r="C38" s="317" t="s">
        <v>271</v>
      </c>
      <c r="D38" s="317"/>
      <c r="E38" s="317"/>
      <c r="F38" s="317"/>
      <c r="G38" s="318"/>
      <c r="H38" s="318"/>
      <c r="I38" s="318"/>
      <c r="J38" s="318"/>
    </row>
    <row r="39" spans="2:10" x14ac:dyDescent="0.25">
      <c r="B39" s="30" t="s">
        <v>270</v>
      </c>
      <c r="C39" s="317" t="s">
        <v>269</v>
      </c>
      <c r="D39" s="317"/>
      <c r="E39" s="317"/>
      <c r="F39" s="317"/>
      <c r="G39" s="318"/>
      <c r="H39" s="318"/>
      <c r="I39" s="318"/>
      <c r="J39" s="318"/>
    </row>
    <row r="40" spans="2:10" x14ac:dyDescent="0.25">
      <c r="B40" s="30" t="s">
        <v>268</v>
      </c>
      <c r="C40" s="317" t="s">
        <v>267</v>
      </c>
      <c r="D40" s="317"/>
      <c r="E40" s="317"/>
      <c r="F40" s="317"/>
      <c r="G40" s="318"/>
      <c r="H40" s="318"/>
      <c r="I40" s="318"/>
      <c r="J40" s="318"/>
    </row>
    <row r="41" spans="2:10" x14ac:dyDescent="0.25">
      <c r="B41" s="30" t="s">
        <v>266</v>
      </c>
      <c r="C41" s="317" t="s">
        <v>265</v>
      </c>
      <c r="D41" s="317"/>
      <c r="E41" s="317"/>
      <c r="F41" s="317"/>
      <c r="G41" s="318"/>
      <c r="H41" s="318"/>
      <c r="I41" s="318"/>
      <c r="J41" s="318"/>
    </row>
    <row r="42" spans="2:10" x14ac:dyDescent="0.25">
      <c r="B42" s="84"/>
      <c r="C42" s="315" t="s">
        <v>264</v>
      </c>
      <c r="D42" s="315"/>
      <c r="E42" s="315"/>
      <c r="F42" s="315"/>
      <c r="G42" s="85"/>
      <c r="H42" s="86"/>
      <c r="I42" s="86"/>
      <c r="J42" s="87"/>
    </row>
    <row r="43" spans="2:10" x14ac:dyDescent="0.25">
      <c r="B43" s="88"/>
      <c r="C43" s="88"/>
      <c r="D43" s="88"/>
      <c r="E43" s="88"/>
      <c r="F43" s="88"/>
      <c r="G43" s="85"/>
      <c r="H43" s="89"/>
      <c r="I43" s="89"/>
      <c r="J43" s="172"/>
    </row>
    <row r="44" spans="2:10" x14ac:dyDescent="0.25">
      <c r="B44" s="79"/>
      <c r="C44" s="316" t="s">
        <v>263</v>
      </c>
      <c r="D44" s="316"/>
      <c r="E44" s="316"/>
      <c r="F44" s="316"/>
      <c r="G44" s="80"/>
      <c r="H44" s="81"/>
      <c r="I44" s="82"/>
      <c r="J44" s="83"/>
    </row>
    <row r="45" spans="2:10" x14ac:dyDescent="0.25">
      <c r="B45" s="30" t="s">
        <v>262</v>
      </c>
      <c r="C45" s="317" t="s">
        <v>261</v>
      </c>
      <c r="D45" s="317"/>
      <c r="E45" s="317"/>
      <c r="F45" s="317"/>
      <c r="G45" s="318"/>
      <c r="H45" s="318"/>
      <c r="I45" s="318"/>
      <c r="J45" s="318"/>
    </row>
    <row r="46" spans="2:10" x14ac:dyDescent="0.25">
      <c r="B46" s="30" t="s">
        <v>260</v>
      </c>
      <c r="C46" s="317" t="s">
        <v>259</v>
      </c>
      <c r="D46" s="317"/>
      <c r="E46" s="317"/>
      <c r="F46" s="317"/>
      <c r="G46" s="318"/>
      <c r="H46" s="318"/>
      <c r="I46" s="318"/>
      <c r="J46" s="318"/>
    </row>
    <row r="47" spans="2:10" x14ac:dyDescent="0.25">
      <c r="B47" s="84"/>
      <c r="C47" s="315" t="s">
        <v>258</v>
      </c>
      <c r="D47" s="315"/>
      <c r="E47" s="315"/>
      <c r="F47" s="315"/>
      <c r="G47" s="85"/>
      <c r="H47" s="86"/>
      <c r="I47" s="86"/>
      <c r="J47" s="87"/>
    </row>
    <row r="48" spans="2:10" x14ac:dyDescent="0.25">
      <c r="B48" s="91"/>
      <c r="C48" s="307"/>
      <c r="D48" s="307"/>
      <c r="E48" s="307"/>
      <c r="F48" s="307"/>
      <c r="G48" s="307"/>
      <c r="H48" s="92"/>
      <c r="I48" s="93"/>
      <c r="J48" s="94"/>
    </row>
    <row r="49" spans="2:11" ht="15" customHeight="1" x14ac:dyDescent="0.25">
      <c r="B49" s="308" t="s">
        <v>257</v>
      </c>
      <c r="C49" s="309"/>
      <c r="D49" s="309"/>
      <c r="E49" s="309"/>
      <c r="F49" s="310"/>
      <c r="G49" s="311"/>
      <c r="H49" s="312"/>
      <c r="I49" s="311"/>
      <c r="J49" s="312"/>
    </row>
    <row r="50" spans="2:11" x14ac:dyDescent="0.25">
      <c r="B50" s="95"/>
      <c r="C50" s="96"/>
      <c r="D50" s="97"/>
      <c r="E50" s="97"/>
      <c r="F50" s="97"/>
      <c r="G50" s="98"/>
      <c r="H50" s="99"/>
      <c r="I50" s="99"/>
      <c r="J50" s="100"/>
    </row>
    <row r="51" spans="2:11" x14ac:dyDescent="0.25">
      <c r="B51" s="101"/>
      <c r="C51" s="101"/>
      <c r="D51" s="101"/>
      <c r="E51" s="101"/>
      <c r="F51" s="101"/>
      <c r="G51" s="102"/>
      <c r="H51" s="101"/>
      <c r="I51" s="103"/>
      <c r="J51" s="104"/>
    </row>
    <row r="52" spans="2:11" x14ac:dyDescent="0.25">
      <c r="B52" s="105"/>
      <c r="C52" s="314"/>
      <c r="D52" s="314"/>
      <c r="E52" s="314"/>
      <c r="F52" s="314"/>
      <c r="G52" s="314"/>
      <c r="H52" s="314"/>
      <c r="I52" s="314"/>
      <c r="J52" s="106"/>
    </row>
    <row r="53" spans="2:11" x14ac:dyDescent="0.25">
      <c r="B53" s="101"/>
      <c r="C53" s="101"/>
      <c r="D53" s="101"/>
      <c r="E53" s="101"/>
      <c r="F53" s="101"/>
      <c r="G53" s="102"/>
      <c r="H53" s="101"/>
      <c r="I53" s="103"/>
      <c r="J53" s="104"/>
    </row>
    <row r="54" spans="2:11" x14ac:dyDescent="0.25">
      <c r="B54" s="101"/>
      <c r="C54" s="101"/>
      <c r="D54" s="101"/>
      <c r="E54" s="101"/>
      <c r="F54" s="101"/>
      <c r="G54" s="102"/>
      <c r="H54" s="101"/>
      <c r="I54" s="103"/>
      <c r="J54" s="104"/>
    </row>
    <row r="55" spans="2:11" x14ac:dyDescent="0.25">
      <c r="B55" s="101"/>
      <c r="C55" s="101"/>
      <c r="D55" s="101"/>
      <c r="E55" s="101"/>
      <c r="F55" s="101"/>
      <c r="G55" s="102"/>
      <c r="H55" s="101"/>
      <c r="I55" s="103"/>
      <c r="J55" s="104"/>
    </row>
    <row r="56" spans="2:11" x14ac:dyDescent="0.25">
      <c r="B56" s="101"/>
      <c r="C56" s="101"/>
      <c r="D56" s="101"/>
      <c r="E56" s="101"/>
      <c r="F56" s="101"/>
      <c r="G56" s="102"/>
      <c r="H56" s="101"/>
      <c r="I56" s="103"/>
      <c r="J56" s="104"/>
    </row>
    <row r="57" spans="2:11" ht="30" customHeight="1" x14ac:dyDescent="0.25">
      <c r="B57" s="313"/>
      <c r="C57" s="313"/>
      <c r="D57" s="313"/>
      <c r="E57" s="313"/>
      <c r="F57" s="313"/>
      <c r="G57" s="313"/>
      <c r="H57" s="313"/>
      <c r="I57" s="313"/>
      <c r="J57" s="313"/>
      <c r="K57" s="32"/>
    </row>
    <row r="58" spans="2:11" x14ac:dyDescent="0.25">
      <c r="B58" s="101"/>
      <c r="C58" s="101"/>
      <c r="D58" s="101"/>
      <c r="E58" s="101"/>
      <c r="F58" s="101"/>
      <c r="G58" s="102"/>
      <c r="H58" s="101"/>
      <c r="I58" s="103"/>
      <c r="J58" s="104"/>
    </row>
    <row r="59" spans="2:11" ht="30" customHeight="1" x14ac:dyDescent="0.25">
      <c r="B59" s="313"/>
      <c r="C59" s="313"/>
      <c r="D59" s="313"/>
      <c r="E59" s="313"/>
      <c r="F59" s="313"/>
      <c r="G59" s="313"/>
      <c r="H59" s="313"/>
      <c r="I59" s="313"/>
      <c r="J59" s="313"/>
      <c r="K59" s="32"/>
    </row>
    <row r="60" spans="2:11" x14ac:dyDescent="0.25">
      <c r="B60" s="101"/>
      <c r="C60" s="101"/>
      <c r="D60" s="101"/>
      <c r="E60" s="101"/>
      <c r="F60" s="101"/>
      <c r="G60" s="102"/>
      <c r="H60" s="101"/>
      <c r="I60" s="103"/>
      <c r="J60" s="104"/>
    </row>
    <row r="61" spans="2:11" ht="30" customHeight="1" x14ac:dyDescent="0.25">
      <c r="B61" s="313"/>
      <c r="C61" s="313"/>
      <c r="D61" s="313"/>
      <c r="E61" s="313"/>
      <c r="F61" s="313"/>
      <c r="G61" s="313"/>
      <c r="H61" s="313"/>
      <c r="I61" s="313"/>
      <c r="J61" s="313"/>
      <c r="K61" s="32"/>
    </row>
    <row r="62" spans="2:11" x14ac:dyDescent="0.25">
      <c r="B62" s="101"/>
      <c r="C62" s="101"/>
      <c r="D62" s="101"/>
      <c r="E62" s="101"/>
      <c r="F62" s="101"/>
      <c r="G62" s="102"/>
      <c r="H62" s="101"/>
      <c r="I62" s="103"/>
      <c r="J62" s="104"/>
    </row>
    <row r="63" spans="2:11" ht="30" customHeight="1" x14ac:dyDescent="0.25">
      <c r="B63" s="313"/>
      <c r="C63" s="313"/>
      <c r="D63" s="313"/>
      <c r="E63" s="313"/>
      <c r="F63" s="313"/>
      <c r="G63" s="313"/>
      <c r="H63" s="313"/>
      <c r="I63" s="313"/>
      <c r="J63" s="313"/>
      <c r="K63" s="32"/>
    </row>
    <row r="64" spans="2:11" x14ac:dyDescent="0.25">
      <c r="B64" s="101"/>
      <c r="C64" s="101"/>
      <c r="D64" s="101"/>
      <c r="E64" s="101"/>
      <c r="F64" s="101"/>
      <c r="G64" s="102"/>
      <c r="H64" s="101"/>
      <c r="I64" s="103"/>
      <c r="J64" s="104"/>
    </row>
    <row r="65" spans="2:11" ht="30" customHeight="1" x14ac:dyDescent="0.25">
      <c r="B65" s="313"/>
      <c r="C65" s="313"/>
      <c r="D65" s="313"/>
      <c r="E65" s="313"/>
      <c r="F65" s="313"/>
      <c r="G65" s="313"/>
      <c r="H65" s="313"/>
      <c r="I65" s="313"/>
      <c r="J65" s="313"/>
      <c r="K65" s="32"/>
    </row>
    <row r="66" spans="2:11" x14ac:dyDescent="0.25">
      <c r="B66" s="101"/>
      <c r="C66" s="101"/>
      <c r="D66" s="101"/>
      <c r="E66" s="101"/>
      <c r="F66" s="101"/>
      <c r="G66" s="102"/>
      <c r="H66" s="101"/>
      <c r="I66" s="103"/>
      <c r="J66" s="104"/>
    </row>
    <row r="67" spans="2:11" ht="45" customHeight="1" x14ac:dyDescent="0.25">
      <c r="B67" s="313"/>
      <c r="C67" s="313"/>
      <c r="D67" s="313"/>
      <c r="E67" s="313"/>
      <c r="F67" s="313"/>
      <c r="G67" s="313"/>
      <c r="H67" s="313"/>
      <c r="I67" s="313"/>
      <c r="J67" s="313"/>
      <c r="K67" s="32"/>
    </row>
  </sheetData>
  <mergeCells count="104">
    <mergeCell ref="C2:D2"/>
    <mergeCell ref="E2:J2"/>
    <mergeCell ref="C3:D4"/>
    <mergeCell ref="E3:J4"/>
    <mergeCell ref="C5:D5"/>
    <mergeCell ref="B7:J7"/>
    <mergeCell ref="C10:F10"/>
    <mergeCell ref="G10:H10"/>
    <mergeCell ref="I10:J10"/>
    <mergeCell ref="C11:F11"/>
    <mergeCell ref="C12:F12"/>
    <mergeCell ref="G12:H12"/>
    <mergeCell ref="I12:J12"/>
    <mergeCell ref="C13:F13"/>
    <mergeCell ref="G13:H13"/>
    <mergeCell ref="I13:J13"/>
    <mergeCell ref="C14:F14"/>
    <mergeCell ref="G14:H14"/>
    <mergeCell ref="I14:J14"/>
    <mergeCell ref="C15:F15"/>
    <mergeCell ref="G15:H15"/>
    <mergeCell ref="I15:J15"/>
    <mergeCell ref="C16:F16"/>
    <mergeCell ref="G16:H16"/>
    <mergeCell ref="I16:J16"/>
    <mergeCell ref="C17:F17"/>
    <mergeCell ref="G17:H17"/>
    <mergeCell ref="I17:J17"/>
    <mergeCell ref="C18:F18"/>
    <mergeCell ref="G18:H18"/>
    <mergeCell ref="I18:J18"/>
    <mergeCell ref="C19:F19"/>
    <mergeCell ref="G19:H19"/>
    <mergeCell ref="I19:J19"/>
    <mergeCell ref="C20:F20"/>
    <mergeCell ref="G20:H20"/>
    <mergeCell ref="I20:J20"/>
    <mergeCell ref="C21:F21"/>
    <mergeCell ref="C23:F23"/>
    <mergeCell ref="G23:H23"/>
    <mergeCell ref="I23:J23"/>
    <mergeCell ref="C24:F24"/>
    <mergeCell ref="G24:H24"/>
    <mergeCell ref="I24:J24"/>
    <mergeCell ref="C25:F25"/>
    <mergeCell ref="G25:H25"/>
    <mergeCell ref="I25:J25"/>
    <mergeCell ref="C26:F26"/>
    <mergeCell ref="G26:H26"/>
    <mergeCell ref="I26:J26"/>
    <mergeCell ref="C27:F27"/>
    <mergeCell ref="G27:H27"/>
    <mergeCell ref="I27:J27"/>
    <mergeCell ref="C28:F28"/>
    <mergeCell ref="G28:H28"/>
    <mergeCell ref="I28:J28"/>
    <mergeCell ref="C29:F29"/>
    <mergeCell ref="G29:H29"/>
    <mergeCell ref="I29:J29"/>
    <mergeCell ref="C30:F30"/>
    <mergeCell ref="G30:H30"/>
    <mergeCell ref="I30:J30"/>
    <mergeCell ref="C31:F31"/>
    <mergeCell ref="G31:H31"/>
    <mergeCell ref="I31:J31"/>
    <mergeCell ref="C32:F32"/>
    <mergeCell ref="C33:F33"/>
    <mergeCell ref="C34:F34"/>
    <mergeCell ref="C36:F36"/>
    <mergeCell ref="C37:F37"/>
    <mergeCell ref="G37:H37"/>
    <mergeCell ref="I37:J37"/>
    <mergeCell ref="C38:F38"/>
    <mergeCell ref="G38:H38"/>
    <mergeCell ref="I38:J38"/>
    <mergeCell ref="C39:F39"/>
    <mergeCell ref="G39:H39"/>
    <mergeCell ref="I39:J39"/>
    <mergeCell ref="C40:F40"/>
    <mergeCell ref="G40:H40"/>
    <mergeCell ref="I40:J40"/>
    <mergeCell ref="C41:F41"/>
    <mergeCell ref="G41:H41"/>
    <mergeCell ref="I41:J41"/>
    <mergeCell ref="C42:F42"/>
    <mergeCell ref="C44:F44"/>
    <mergeCell ref="C45:F45"/>
    <mergeCell ref="G45:H45"/>
    <mergeCell ref="I45:J45"/>
    <mergeCell ref="C46:F46"/>
    <mergeCell ref="G46:H46"/>
    <mergeCell ref="I46:J46"/>
    <mergeCell ref="C47:F47"/>
    <mergeCell ref="C48:G48"/>
    <mergeCell ref="B49:F49"/>
    <mergeCell ref="G49:H49"/>
    <mergeCell ref="I49:J49"/>
    <mergeCell ref="B67:J67"/>
    <mergeCell ref="C52:I52"/>
    <mergeCell ref="B57:J57"/>
    <mergeCell ref="B59:J59"/>
    <mergeCell ref="B61:J61"/>
    <mergeCell ref="B63:J63"/>
    <mergeCell ref="B65:J65"/>
  </mergeCells>
  <pageMargins left="0.7" right="0.7" top="0.75" bottom="0.75" header="0.3" footer="0.3"/>
  <pageSetup paperSize="9" scale="62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9">
    <pageSetUpPr fitToPage="1"/>
  </sheetPr>
  <dimension ref="B1:IV56"/>
  <sheetViews>
    <sheetView showGridLines="0" zoomScale="70" zoomScaleNormal="70" zoomScaleSheetLayoutView="70" workbookViewId="0">
      <selection activeCell="AW24" sqref="AW24"/>
    </sheetView>
  </sheetViews>
  <sheetFormatPr defaultColWidth="11.85546875" defaultRowHeight="15" x14ac:dyDescent="0.25"/>
  <cols>
    <col min="1" max="1" width="11.85546875" style="65"/>
    <col min="2" max="2" width="3.5703125" style="65" customWidth="1"/>
    <col min="3" max="3" width="9.140625" style="65" customWidth="1"/>
    <col min="4" max="4" width="59.7109375" style="65" customWidth="1"/>
    <col min="5" max="5" width="15.7109375" style="65" customWidth="1"/>
    <col min="6" max="6" width="21.85546875" style="73" customWidth="1"/>
    <col min="7" max="7" width="10.5703125" style="73" hidden="1" customWidth="1"/>
    <col min="8" max="8" width="24.28515625" style="73" hidden="1" customWidth="1"/>
    <col min="9" max="11" width="20.140625" style="73" bestFit="1" customWidth="1"/>
    <col min="12" max="12" width="20.140625" style="73" customWidth="1"/>
    <col min="13" max="13" width="18.5703125" style="73" customWidth="1"/>
    <col min="14" max="15" width="18" style="73" customWidth="1"/>
    <col min="16" max="16" width="19.140625" style="65" bestFit="1" customWidth="1"/>
    <col min="17" max="17" width="17.7109375" style="65" bestFit="1" customWidth="1"/>
    <col min="18" max="18" width="18" style="65" customWidth="1"/>
    <col min="19" max="19" width="19.85546875" style="65" customWidth="1"/>
    <col min="20" max="20" width="18.140625" style="65" customWidth="1"/>
    <col min="21" max="21" width="20" style="65" customWidth="1"/>
    <col min="22" max="22" width="18.7109375" style="65" customWidth="1"/>
    <col min="23" max="23" width="19.140625" style="65" customWidth="1"/>
    <col min="24" max="24" width="18.28515625" style="65" customWidth="1"/>
    <col min="25" max="25" width="19.7109375" style="65" customWidth="1"/>
    <col min="26" max="28" width="17.7109375" style="65" bestFit="1" customWidth="1"/>
    <col min="29" max="29" width="18.42578125" style="65" bestFit="1" customWidth="1"/>
    <col min="30" max="32" width="17.7109375" style="65" bestFit="1" customWidth="1"/>
    <col min="33" max="33" width="19.140625" style="65" bestFit="1" customWidth="1"/>
    <col min="34" max="34" width="19.28515625" style="65" customWidth="1"/>
    <col min="35" max="35" width="19.140625" style="65" customWidth="1"/>
    <col min="36" max="36" width="21" style="65" customWidth="1"/>
    <col min="37" max="37" width="19.140625" style="65" bestFit="1" customWidth="1"/>
    <col min="38" max="38" width="20" style="65" customWidth="1"/>
    <col min="39" max="39" width="18.7109375" style="65" customWidth="1"/>
    <col min="40" max="40" width="20.42578125" style="65" customWidth="1"/>
    <col min="41" max="41" width="20.28515625" style="65" bestFit="1" customWidth="1"/>
    <col min="42" max="42" width="19.140625" style="65" bestFit="1" customWidth="1"/>
    <col min="43" max="43" width="19.28515625" style="65" customWidth="1"/>
    <col min="44" max="44" width="19.140625" style="65" bestFit="1" customWidth="1"/>
    <col min="45" max="45" width="18.7109375" style="65" customWidth="1"/>
    <col min="46" max="46" width="19.140625" style="65" bestFit="1" customWidth="1"/>
    <col min="47" max="255" width="9.140625" style="65" customWidth="1"/>
    <col min="256" max="16384" width="11.85546875" style="65"/>
  </cols>
  <sheetData>
    <row r="1" spans="2:256" s="1" customFormat="1" ht="20.100000000000001" customHeight="1" x14ac:dyDescent="0.25">
      <c r="I1" s="17"/>
      <c r="K1" s="18"/>
      <c r="L1" s="18"/>
      <c r="M1" s="18"/>
      <c r="N1" s="18"/>
      <c r="O1" s="19"/>
    </row>
    <row r="2" spans="2:256" s="1" customFormat="1" ht="20.100000000000001" customHeight="1" x14ac:dyDescent="0.25">
      <c r="B2" s="4"/>
      <c r="C2" s="5"/>
      <c r="D2" s="76"/>
      <c r="E2" s="215" t="s">
        <v>0</v>
      </c>
      <c r="F2" s="76"/>
      <c r="H2" s="215"/>
      <c r="I2" s="215"/>
      <c r="J2" s="215"/>
      <c r="K2" s="215"/>
      <c r="L2" s="215"/>
      <c r="M2" s="215"/>
      <c r="N2" s="215"/>
      <c r="O2" s="215"/>
    </row>
    <row r="3" spans="2:256" s="1" customFormat="1" ht="53.25" customHeight="1" x14ac:dyDescent="0.25">
      <c r="B3" s="4"/>
      <c r="C3" s="5"/>
      <c r="D3" s="77"/>
      <c r="E3" s="333" t="str">
        <f>ORÇAMENTO!F3</f>
        <v>Contratação de Empresa Especializada para os serviços de Gerenciamento e Consultoria Técnica de elaboração de projeto básico e executivo; execução de obras civis; comissionamento e testes operacionais contemplando: Infra, meso e superestruturas para o Berço 98 e Novo Fluxo Viário do Porto do Itaqui com Requalificação e Construção dos Prédios de Apoio Operacional e Portarias, Infraestrutura e Intervenção Viária (Inclusive Drenagem pluvial), Fornecimento e Instalação de equipamentos de controle de Acesso e Energia Solar, Esgotamento Sanitário da Poligonal; Porto do Itaqui em São Luís – MA.</v>
      </c>
      <c r="F3" s="333"/>
      <c r="G3" s="333"/>
      <c r="H3" s="333"/>
      <c r="I3" s="333"/>
      <c r="J3" s="333"/>
      <c r="K3" s="333"/>
      <c r="L3" s="333"/>
      <c r="M3" s="333"/>
      <c r="N3" s="216"/>
      <c r="O3" s="216"/>
      <c r="P3" s="216"/>
      <c r="Q3" s="216"/>
      <c r="R3" s="216"/>
      <c r="S3" s="216"/>
    </row>
    <row r="4" spans="2:256" s="1" customFormat="1" ht="54" customHeight="1" x14ac:dyDescent="0.25">
      <c r="B4" s="4"/>
      <c r="C4" s="5"/>
      <c r="D4" s="77"/>
      <c r="E4" s="333"/>
      <c r="F4" s="333"/>
      <c r="G4" s="333"/>
      <c r="H4" s="333"/>
      <c r="I4" s="333"/>
      <c r="J4" s="333"/>
      <c r="K4" s="333"/>
      <c r="L4" s="333"/>
      <c r="M4" s="333"/>
      <c r="N4" s="216"/>
      <c r="O4" s="216"/>
      <c r="P4" s="216"/>
      <c r="Q4" s="216"/>
      <c r="R4" s="216"/>
      <c r="S4" s="216"/>
    </row>
    <row r="5" spans="2:256" s="1" customFormat="1" ht="20.100000000000001" customHeight="1" x14ac:dyDescent="0.25">
      <c r="B5" s="4"/>
      <c r="C5" s="5"/>
      <c r="D5" s="78"/>
      <c r="E5" s="6"/>
      <c r="F5" s="252"/>
      <c r="G5" s="253"/>
      <c r="H5" s="253"/>
      <c r="I5" s="6"/>
      <c r="J5" s="254"/>
      <c r="K5" s="6"/>
      <c r="L5" s="255"/>
      <c r="M5" s="35"/>
      <c r="N5" s="35"/>
    </row>
    <row r="6" spans="2:256" s="1" customFormat="1" ht="20.100000000000001" customHeight="1" x14ac:dyDescent="0.25">
      <c r="B6" s="4"/>
      <c r="C6" s="5"/>
      <c r="D6" s="7"/>
      <c r="E6" s="7"/>
      <c r="F6" s="20"/>
      <c r="G6" s="36"/>
      <c r="H6" s="36"/>
      <c r="I6" s="37"/>
      <c r="J6" s="38"/>
      <c r="K6" s="39"/>
      <c r="L6" s="39"/>
      <c r="M6" s="39"/>
      <c r="N6" s="39"/>
      <c r="O6" s="40"/>
    </row>
    <row r="7" spans="2:256" s="1" customFormat="1" ht="24.95" customHeight="1" x14ac:dyDescent="0.25">
      <c r="B7" s="8"/>
      <c r="C7" s="269" t="s">
        <v>255</v>
      </c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</row>
    <row r="8" spans="2:256" s="1" customFormat="1" ht="9.9499999999999993" customHeight="1" x14ac:dyDescent="0.25">
      <c r="B8" s="130"/>
      <c r="C8" s="130"/>
      <c r="D8" s="130"/>
      <c r="E8" s="130"/>
      <c r="F8" s="130"/>
      <c r="G8" s="130"/>
      <c r="H8" s="130"/>
      <c r="I8" s="130"/>
      <c r="J8" s="130"/>
      <c r="K8" s="10"/>
      <c r="L8" s="10"/>
      <c r="M8" s="10"/>
      <c r="N8" s="10"/>
      <c r="O8" s="11"/>
    </row>
    <row r="9" spans="2:256" ht="30.75" customHeight="1" x14ac:dyDescent="0.25">
      <c r="C9" s="41" t="s">
        <v>12</v>
      </c>
      <c r="D9" s="41" t="s">
        <v>51</v>
      </c>
      <c r="E9" s="41"/>
      <c r="F9" s="41" t="s">
        <v>52</v>
      </c>
      <c r="G9" s="250" t="s">
        <v>92</v>
      </c>
      <c r="H9" s="250" t="s">
        <v>93</v>
      </c>
      <c r="I9" s="250" t="s">
        <v>107</v>
      </c>
      <c r="J9" s="250" t="s">
        <v>108</v>
      </c>
      <c r="K9" s="250" t="s">
        <v>109</v>
      </c>
      <c r="L9" s="250" t="s">
        <v>110</v>
      </c>
      <c r="M9" s="250" t="s">
        <v>111</v>
      </c>
      <c r="N9" s="250" t="s">
        <v>222</v>
      </c>
      <c r="O9" s="250" t="s">
        <v>223</v>
      </c>
      <c r="P9" s="250" t="s">
        <v>224</v>
      </c>
      <c r="Q9" s="250" t="s">
        <v>225</v>
      </c>
      <c r="R9" s="250" t="s">
        <v>226</v>
      </c>
      <c r="S9" s="250" t="s">
        <v>227</v>
      </c>
      <c r="T9" s="250" t="s">
        <v>228</v>
      </c>
      <c r="U9" s="250" t="s">
        <v>229</v>
      </c>
      <c r="V9" s="250" t="s">
        <v>230</v>
      </c>
      <c r="W9" s="250" t="s">
        <v>231</v>
      </c>
      <c r="X9" s="250" t="s">
        <v>232</v>
      </c>
      <c r="Y9" s="250" t="s">
        <v>233</v>
      </c>
      <c r="Z9" s="250" t="s">
        <v>234</v>
      </c>
      <c r="AA9" s="250" t="s">
        <v>235</v>
      </c>
      <c r="AB9" s="250" t="s">
        <v>236</v>
      </c>
      <c r="AC9" s="250" t="s">
        <v>237</v>
      </c>
      <c r="AD9" s="250" t="s">
        <v>238</v>
      </c>
      <c r="AE9" s="250" t="s">
        <v>239</v>
      </c>
      <c r="AF9" s="250" t="s">
        <v>240</v>
      </c>
      <c r="AG9" s="250" t="s">
        <v>241</v>
      </c>
      <c r="AH9" s="250" t="s">
        <v>242</v>
      </c>
      <c r="AI9" s="250" t="s">
        <v>243</v>
      </c>
      <c r="AJ9" s="250" t="s">
        <v>244</v>
      </c>
      <c r="AK9" s="250" t="s">
        <v>245</v>
      </c>
      <c r="AL9" s="250" t="s">
        <v>246</v>
      </c>
      <c r="AM9" s="250" t="s">
        <v>247</v>
      </c>
      <c r="AN9" s="250" t="s">
        <v>248</v>
      </c>
      <c r="AO9" s="250" t="s">
        <v>249</v>
      </c>
      <c r="AP9" s="250" t="s">
        <v>250</v>
      </c>
      <c r="AQ9" s="250" t="s">
        <v>251</v>
      </c>
      <c r="AR9" s="250" t="s">
        <v>252</v>
      </c>
      <c r="AS9" s="250" t="s">
        <v>253</v>
      </c>
      <c r="AT9" s="250" t="s">
        <v>254</v>
      </c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  <c r="DT9" s="66"/>
      <c r="DU9" s="66"/>
      <c r="DV9" s="66"/>
      <c r="DW9" s="66"/>
      <c r="DX9" s="66"/>
      <c r="DY9" s="66"/>
      <c r="DZ9" s="66"/>
      <c r="EA9" s="66"/>
      <c r="EB9" s="66"/>
      <c r="EC9" s="66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6"/>
      <c r="ER9" s="66"/>
      <c r="ES9" s="66"/>
      <c r="ET9" s="66"/>
      <c r="EU9" s="66"/>
      <c r="EV9" s="66"/>
      <c r="EW9" s="66"/>
      <c r="EX9" s="66"/>
      <c r="EY9" s="66"/>
      <c r="EZ9" s="66"/>
      <c r="FA9" s="66"/>
      <c r="FB9" s="66"/>
      <c r="FC9" s="66"/>
      <c r="FD9" s="66"/>
      <c r="FE9" s="66"/>
      <c r="FF9" s="66"/>
      <c r="FG9" s="66"/>
      <c r="FH9" s="66"/>
      <c r="FI9" s="66"/>
      <c r="FJ9" s="66"/>
      <c r="FK9" s="66"/>
      <c r="FL9" s="66"/>
      <c r="FM9" s="66"/>
      <c r="FN9" s="66"/>
      <c r="FO9" s="66"/>
      <c r="FP9" s="66"/>
      <c r="FQ9" s="66"/>
      <c r="FR9" s="66"/>
      <c r="FS9" s="66"/>
      <c r="FT9" s="66"/>
      <c r="FU9" s="66"/>
      <c r="FV9" s="66"/>
      <c r="FW9" s="66"/>
      <c r="FX9" s="66"/>
      <c r="FY9" s="66"/>
      <c r="FZ9" s="66"/>
      <c r="GA9" s="66"/>
      <c r="GB9" s="66"/>
      <c r="GC9" s="66"/>
      <c r="GD9" s="66"/>
      <c r="GE9" s="66"/>
      <c r="GF9" s="66"/>
      <c r="GG9" s="66"/>
      <c r="GH9" s="66"/>
      <c r="GI9" s="66"/>
      <c r="GJ9" s="66"/>
      <c r="GK9" s="66"/>
      <c r="GL9" s="66"/>
      <c r="GM9" s="66"/>
      <c r="GN9" s="66"/>
      <c r="GO9" s="66"/>
      <c r="GP9" s="66"/>
      <c r="GQ9" s="66"/>
      <c r="GR9" s="66"/>
      <c r="GS9" s="66"/>
      <c r="GT9" s="66"/>
      <c r="GU9" s="66"/>
      <c r="GV9" s="66"/>
      <c r="GW9" s="66"/>
      <c r="GX9" s="66"/>
      <c r="GY9" s="66"/>
      <c r="GZ9" s="66"/>
      <c r="HA9" s="66"/>
      <c r="HB9" s="66"/>
      <c r="HC9" s="66"/>
      <c r="HD9" s="66"/>
      <c r="HE9" s="66"/>
      <c r="HF9" s="66"/>
      <c r="HG9" s="66"/>
      <c r="HH9" s="66"/>
      <c r="HI9" s="66"/>
      <c r="HJ9" s="66"/>
      <c r="HK9" s="66"/>
      <c r="HL9" s="66"/>
      <c r="HM9" s="66"/>
      <c r="HN9" s="66"/>
      <c r="HO9" s="66"/>
      <c r="HP9" s="66"/>
      <c r="HQ9" s="66"/>
      <c r="HR9" s="66"/>
      <c r="HS9" s="66"/>
      <c r="HT9" s="66"/>
      <c r="HU9" s="66"/>
      <c r="HV9" s="66"/>
      <c r="HW9" s="66"/>
      <c r="HX9" s="66"/>
      <c r="HY9" s="6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  <c r="IU9" s="66"/>
      <c r="IV9" s="66"/>
    </row>
    <row r="10" spans="2:256" s="142" customFormat="1" ht="10.5" customHeight="1" x14ac:dyDescent="0.25"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  <c r="BI10" s="143"/>
      <c r="BJ10" s="143"/>
      <c r="BK10" s="143"/>
      <c r="BL10" s="143"/>
      <c r="BM10" s="143"/>
      <c r="BN10" s="143"/>
      <c r="BO10" s="143"/>
      <c r="BP10" s="143"/>
      <c r="BQ10" s="143"/>
      <c r="BR10" s="143"/>
      <c r="BS10" s="143"/>
      <c r="BT10" s="143"/>
      <c r="BU10" s="143"/>
      <c r="BV10" s="143"/>
      <c r="BW10" s="143"/>
      <c r="BX10" s="143"/>
      <c r="BY10" s="143"/>
      <c r="BZ10" s="143"/>
      <c r="CA10" s="143"/>
      <c r="CB10" s="143"/>
      <c r="CC10" s="143"/>
      <c r="CD10" s="143"/>
      <c r="CE10" s="143"/>
      <c r="CF10" s="143"/>
      <c r="CG10" s="143"/>
      <c r="CH10" s="143"/>
      <c r="CI10" s="143"/>
      <c r="CJ10" s="143"/>
      <c r="CK10" s="143"/>
      <c r="CL10" s="143"/>
      <c r="CM10" s="143"/>
      <c r="CN10" s="143"/>
      <c r="CO10" s="143"/>
      <c r="CP10" s="143"/>
      <c r="CQ10" s="143"/>
      <c r="CR10" s="143"/>
      <c r="CS10" s="143"/>
      <c r="CT10" s="143"/>
      <c r="CU10" s="143"/>
      <c r="CV10" s="143"/>
      <c r="CW10" s="143"/>
      <c r="CX10" s="143"/>
      <c r="CY10" s="143"/>
      <c r="CZ10" s="143"/>
      <c r="DA10" s="143"/>
      <c r="DB10" s="143"/>
      <c r="DC10" s="143"/>
      <c r="DD10" s="143"/>
      <c r="DE10" s="143"/>
      <c r="DF10" s="143"/>
      <c r="DG10" s="143"/>
      <c r="DH10" s="143"/>
      <c r="DI10" s="143"/>
      <c r="DJ10" s="143"/>
      <c r="DK10" s="143"/>
      <c r="DL10" s="143"/>
      <c r="DM10" s="143"/>
      <c r="DN10" s="143"/>
      <c r="DO10" s="143"/>
      <c r="DP10" s="143"/>
      <c r="DQ10" s="143"/>
      <c r="DR10" s="143"/>
      <c r="DS10" s="143"/>
      <c r="DT10" s="143"/>
      <c r="DU10" s="143"/>
      <c r="DV10" s="143"/>
      <c r="DW10" s="143"/>
      <c r="DX10" s="143"/>
      <c r="DY10" s="143"/>
      <c r="DZ10" s="143"/>
      <c r="EA10" s="143"/>
      <c r="EB10" s="143"/>
      <c r="EC10" s="143"/>
      <c r="ED10" s="143"/>
      <c r="EE10" s="143"/>
      <c r="EF10" s="143"/>
      <c r="EG10" s="143"/>
      <c r="EH10" s="143"/>
      <c r="EI10" s="143"/>
      <c r="EJ10" s="143"/>
      <c r="EK10" s="143"/>
      <c r="EL10" s="143"/>
      <c r="EM10" s="143"/>
      <c r="EN10" s="143"/>
      <c r="EO10" s="143"/>
      <c r="EP10" s="143"/>
      <c r="EQ10" s="143"/>
      <c r="ER10" s="143"/>
      <c r="ES10" s="143"/>
      <c r="ET10" s="143"/>
      <c r="EU10" s="143"/>
      <c r="EV10" s="143"/>
      <c r="EW10" s="143"/>
      <c r="EX10" s="143"/>
      <c r="EY10" s="143"/>
      <c r="EZ10" s="143"/>
      <c r="FA10" s="143"/>
      <c r="FB10" s="143"/>
      <c r="FC10" s="143"/>
      <c r="FD10" s="143"/>
      <c r="FE10" s="143"/>
      <c r="FF10" s="143"/>
      <c r="FG10" s="143"/>
      <c r="FH10" s="143"/>
      <c r="FI10" s="143"/>
      <c r="FJ10" s="143"/>
      <c r="FK10" s="143"/>
      <c r="FL10" s="143"/>
      <c r="FM10" s="143"/>
      <c r="FN10" s="143"/>
      <c r="FO10" s="143"/>
      <c r="FP10" s="143"/>
      <c r="FQ10" s="143"/>
      <c r="FR10" s="143"/>
      <c r="FS10" s="143"/>
      <c r="FT10" s="143"/>
      <c r="FU10" s="143"/>
      <c r="FV10" s="143"/>
      <c r="FW10" s="143"/>
      <c r="FX10" s="143"/>
      <c r="FY10" s="143"/>
      <c r="FZ10" s="143"/>
      <c r="GA10" s="143"/>
      <c r="GB10" s="143"/>
      <c r="GC10" s="143"/>
      <c r="GD10" s="143"/>
      <c r="GE10" s="143"/>
      <c r="GF10" s="143"/>
      <c r="GG10" s="143"/>
      <c r="GH10" s="143"/>
      <c r="GI10" s="143"/>
      <c r="GJ10" s="143"/>
      <c r="GK10" s="143"/>
      <c r="GL10" s="143"/>
      <c r="GM10" s="143"/>
      <c r="GN10" s="143"/>
      <c r="GO10" s="143"/>
      <c r="GP10" s="143"/>
      <c r="GQ10" s="143"/>
      <c r="GR10" s="143"/>
      <c r="GS10" s="143"/>
      <c r="GT10" s="143"/>
      <c r="GU10" s="143"/>
      <c r="GV10" s="143"/>
      <c r="GW10" s="143"/>
      <c r="GX10" s="143"/>
      <c r="GY10" s="143"/>
      <c r="GZ10" s="143"/>
      <c r="HA10" s="143"/>
      <c r="HB10" s="143"/>
      <c r="HC10" s="143"/>
      <c r="HD10" s="143"/>
      <c r="HE10" s="143"/>
      <c r="HF10" s="143"/>
      <c r="HG10" s="143"/>
      <c r="HH10" s="143"/>
      <c r="HI10" s="143"/>
      <c r="HJ10" s="143"/>
      <c r="HK10" s="143"/>
      <c r="HL10" s="143"/>
      <c r="HM10" s="143"/>
      <c r="HN10" s="143"/>
      <c r="HO10" s="143"/>
      <c r="HP10" s="143"/>
      <c r="HQ10" s="143"/>
      <c r="HR10" s="143"/>
      <c r="HS10" s="143"/>
      <c r="HT10" s="143"/>
      <c r="HU10" s="143"/>
      <c r="HV10" s="143"/>
      <c r="HW10" s="143"/>
      <c r="HX10" s="143"/>
      <c r="HY10" s="143"/>
      <c r="HZ10" s="143"/>
      <c r="IA10" s="143"/>
      <c r="IB10" s="143"/>
      <c r="IC10" s="143"/>
      <c r="ID10" s="143"/>
      <c r="IE10" s="143"/>
      <c r="IF10" s="143"/>
      <c r="IG10" s="143"/>
      <c r="IH10" s="143"/>
      <c r="II10" s="143"/>
      <c r="IJ10" s="143"/>
      <c r="IK10" s="143"/>
      <c r="IL10" s="143"/>
      <c r="IM10" s="143"/>
      <c r="IN10" s="143"/>
      <c r="IO10" s="143"/>
      <c r="IP10" s="143"/>
      <c r="IQ10" s="143"/>
      <c r="IR10" s="143"/>
      <c r="IS10" s="143"/>
      <c r="IT10" s="143"/>
      <c r="IU10" s="143"/>
      <c r="IV10" s="143"/>
    </row>
    <row r="11" spans="2:256" ht="30.75" customHeight="1" x14ac:dyDescent="0.25">
      <c r="C11" s="147"/>
      <c r="D11" s="145"/>
      <c r="E11" s="145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  <c r="BM11" s="66"/>
      <c r="BN11" s="66"/>
      <c r="BO11" s="66"/>
      <c r="BP11" s="66"/>
      <c r="BQ11" s="66"/>
      <c r="BR11" s="66"/>
      <c r="BS11" s="66"/>
      <c r="BT11" s="66"/>
      <c r="BU11" s="66"/>
      <c r="BV11" s="66"/>
      <c r="BW11" s="66"/>
      <c r="BX11" s="66"/>
      <c r="BY11" s="66"/>
      <c r="BZ11" s="66"/>
      <c r="CA11" s="66"/>
      <c r="CB11" s="66"/>
      <c r="CC11" s="66"/>
      <c r="CD11" s="66"/>
      <c r="CE11" s="66"/>
      <c r="CF11" s="66"/>
      <c r="CG11" s="66"/>
      <c r="CH11" s="66"/>
      <c r="CI11" s="66"/>
      <c r="CJ11" s="66"/>
      <c r="CK11" s="66"/>
      <c r="CL11" s="66"/>
      <c r="CM11" s="66"/>
      <c r="CN11" s="66"/>
      <c r="CO11" s="66"/>
      <c r="CP11" s="66"/>
      <c r="CQ11" s="66"/>
      <c r="CR11" s="66"/>
      <c r="CS11" s="66"/>
      <c r="CT11" s="66"/>
      <c r="CU11" s="66"/>
      <c r="CV11" s="66"/>
      <c r="CW11" s="66"/>
      <c r="CX11" s="66"/>
      <c r="CY11" s="66"/>
      <c r="CZ11" s="66"/>
      <c r="DA11" s="66"/>
      <c r="DB11" s="66"/>
      <c r="DC11" s="66"/>
      <c r="DD11" s="66"/>
      <c r="DE11" s="66"/>
      <c r="DF11" s="66"/>
      <c r="DG11" s="66"/>
      <c r="DH11" s="66"/>
      <c r="DI11" s="66"/>
      <c r="DJ11" s="66"/>
      <c r="DK11" s="66"/>
      <c r="DL11" s="66"/>
      <c r="DM11" s="66"/>
      <c r="DN11" s="66"/>
      <c r="DO11" s="66"/>
      <c r="DP11" s="66"/>
      <c r="DQ11" s="66"/>
      <c r="DR11" s="66"/>
      <c r="DS11" s="66"/>
      <c r="DT11" s="66"/>
      <c r="DU11" s="66"/>
      <c r="DV11" s="66"/>
      <c r="DW11" s="66"/>
      <c r="DX11" s="66"/>
      <c r="DY11" s="66"/>
      <c r="DZ11" s="66"/>
      <c r="EA11" s="66"/>
      <c r="EB11" s="66"/>
      <c r="EC11" s="66"/>
      <c r="ED11" s="66"/>
      <c r="EE11" s="66"/>
      <c r="EF11" s="66"/>
      <c r="EG11" s="66"/>
      <c r="EH11" s="66"/>
      <c r="EI11" s="66"/>
      <c r="EJ11" s="66"/>
      <c r="EK11" s="66"/>
      <c r="EL11" s="66"/>
      <c r="EM11" s="66"/>
      <c r="EN11" s="66"/>
      <c r="EO11" s="66"/>
      <c r="EP11" s="66"/>
      <c r="EQ11" s="66"/>
      <c r="ER11" s="66"/>
      <c r="ES11" s="66"/>
      <c r="ET11" s="66"/>
      <c r="EU11" s="66"/>
      <c r="EV11" s="66"/>
      <c r="EW11" s="66"/>
      <c r="EX11" s="66"/>
      <c r="EY11" s="66"/>
      <c r="EZ11" s="66"/>
      <c r="FA11" s="66"/>
      <c r="FB11" s="66"/>
      <c r="FC11" s="66"/>
      <c r="FD11" s="66"/>
      <c r="FE11" s="66"/>
      <c r="FF11" s="66"/>
      <c r="FG11" s="66"/>
      <c r="FH11" s="66"/>
      <c r="FI11" s="66"/>
      <c r="FJ11" s="66"/>
      <c r="FK11" s="66"/>
      <c r="FL11" s="66"/>
      <c r="FM11" s="66"/>
      <c r="FN11" s="66"/>
      <c r="FO11" s="66"/>
      <c r="FP11" s="66"/>
      <c r="FQ11" s="66"/>
      <c r="FR11" s="66"/>
      <c r="FS11" s="66"/>
      <c r="FT11" s="66"/>
      <c r="FU11" s="66"/>
      <c r="FV11" s="66"/>
      <c r="FW11" s="66"/>
      <c r="FX11" s="66"/>
      <c r="FY11" s="66"/>
      <c r="FZ11" s="66"/>
      <c r="GA11" s="66"/>
      <c r="GB11" s="66"/>
      <c r="GC11" s="66"/>
      <c r="GD11" s="66"/>
      <c r="GE11" s="66"/>
      <c r="GF11" s="66"/>
      <c r="GG11" s="66"/>
      <c r="GH11" s="66"/>
      <c r="GI11" s="66"/>
      <c r="GJ11" s="66"/>
      <c r="GK11" s="66"/>
      <c r="GL11" s="66"/>
      <c r="GM11" s="66"/>
      <c r="GN11" s="66"/>
      <c r="GO11" s="66"/>
      <c r="GP11" s="66"/>
      <c r="GQ11" s="66"/>
      <c r="GR11" s="66"/>
      <c r="GS11" s="66"/>
      <c r="GT11" s="66"/>
      <c r="GU11" s="66"/>
      <c r="GV11" s="66"/>
      <c r="GW11" s="66"/>
      <c r="GX11" s="66"/>
      <c r="GY11" s="66"/>
      <c r="GZ11" s="66"/>
      <c r="HA11" s="66"/>
      <c r="HB11" s="66"/>
      <c r="HC11" s="66"/>
      <c r="HD11" s="66"/>
      <c r="HE11" s="66"/>
      <c r="HF11" s="66"/>
      <c r="HG11" s="66"/>
      <c r="HH11" s="66"/>
      <c r="HI11" s="66"/>
      <c r="HJ11" s="66"/>
      <c r="HK11" s="66"/>
      <c r="HL11" s="66"/>
      <c r="HM11" s="66"/>
      <c r="HN11" s="66"/>
      <c r="HO11" s="66"/>
      <c r="HP11" s="66"/>
      <c r="HQ11" s="66"/>
      <c r="HR11" s="66"/>
      <c r="HS11" s="66"/>
      <c r="HT11" s="66"/>
      <c r="HU11" s="66"/>
      <c r="HV11" s="66"/>
      <c r="HW11" s="66"/>
      <c r="HX11" s="66"/>
      <c r="HY11" s="66"/>
      <c r="HZ11" s="66"/>
      <c r="IA11" s="66"/>
      <c r="IB11" s="66"/>
      <c r="IC11" s="66"/>
      <c r="ID11" s="66"/>
      <c r="IE11" s="66"/>
      <c r="IF11" s="66"/>
      <c r="IG11" s="66"/>
      <c r="IH11" s="66"/>
      <c r="II11" s="66"/>
      <c r="IJ11" s="66"/>
      <c r="IK11" s="66"/>
      <c r="IL11" s="66"/>
      <c r="IM11" s="66"/>
      <c r="IN11" s="66"/>
      <c r="IO11" s="66"/>
      <c r="IP11" s="66"/>
      <c r="IQ11" s="66"/>
      <c r="IR11" s="66"/>
      <c r="IS11" s="66"/>
      <c r="IT11" s="66"/>
      <c r="IU11" s="66"/>
      <c r="IV11" s="66"/>
    </row>
    <row r="12" spans="2:256" ht="16.5" customHeight="1" thickBot="1" x14ac:dyDescent="0.3">
      <c r="C12" s="326">
        <f>ORÇAMENTO!C12</f>
        <v>1</v>
      </c>
      <c r="D12" s="328" t="str">
        <f>ORÇAMENTO!F12</f>
        <v>MOBILIZAÇÃO</v>
      </c>
      <c r="E12" s="189"/>
      <c r="F12" s="189">
        <f>ORÇAMENTO!J12</f>
        <v>0</v>
      </c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</row>
    <row r="13" spans="2:256" ht="17.25" customHeight="1" thickTop="1" thickBot="1" x14ac:dyDescent="0.3">
      <c r="C13" s="326"/>
      <c r="D13" s="329"/>
      <c r="E13" s="261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</row>
    <row r="14" spans="2:256" ht="17.25" customHeight="1" thickTop="1" x14ac:dyDescent="0.25">
      <c r="C14" s="327"/>
      <c r="D14" s="330"/>
      <c r="E14" s="190"/>
      <c r="F14" s="190" t="e">
        <f>F12/$F$30</f>
        <v>#DIV/0!</v>
      </c>
      <c r="G14" s="67"/>
      <c r="H14" s="67"/>
      <c r="I14" s="67" t="e">
        <f t="shared" ref="I14:AT14" si="0">I12/$F$12</f>
        <v>#DIV/0!</v>
      </c>
      <c r="J14" s="67" t="e">
        <f t="shared" si="0"/>
        <v>#DIV/0!</v>
      </c>
      <c r="K14" s="67" t="e">
        <f t="shared" si="0"/>
        <v>#DIV/0!</v>
      </c>
      <c r="L14" s="67" t="e">
        <f t="shared" si="0"/>
        <v>#DIV/0!</v>
      </c>
      <c r="M14" s="67" t="e">
        <f t="shared" si="0"/>
        <v>#DIV/0!</v>
      </c>
      <c r="N14" s="67" t="e">
        <f t="shared" si="0"/>
        <v>#DIV/0!</v>
      </c>
      <c r="O14" s="67" t="e">
        <f t="shared" si="0"/>
        <v>#DIV/0!</v>
      </c>
      <c r="P14" s="67" t="e">
        <f t="shared" si="0"/>
        <v>#DIV/0!</v>
      </c>
      <c r="Q14" s="67" t="e">
        <f t="shared" si="0"/>
        <v>#DIV/0!</v>
      </c>
      <c r="R14" s="67" t="e">
        <f t="shared" si="0"/>
        <v>#DIV/0!</v>
      </c>
      <c r="S14" s="67" t="e">
        <f t="shared" si="0"/>
        <v>#DIV/0!</v>
      </c>
      <c r="T14" s="67" t="e">
        <f t="shared" si="0"/>
        <v>#DIV/0!</v>
      </c>
      <c r="U14" s="67" t="e">
        <f t="shared" si="0"/>
        <v>#DIV/0!</v>
      </c>
      <c r="V14" s="67" t="e">
        <f t="shared" si="0"/>
        <v>#DIV/0!</v>
      </c>
      <c r="W14" s="67" t="e">
        <f t="shared" si="0"/>
        <v>#DIV/0!</v>
      </c>
      <c r="X14" s="67" t="e">
        <f t="shared" si="0"/>
        <v>#DIV/0!</v>
      </c>
      <c r="Y14" s="67" t="e">
        <f t="shared" si="0"/>
        <v>#DIV/0!</v>
      </c>
      <c r="Z14" s="67" t="e">
        <f t="shared" si="0"/>
        <v>#DIV/0!</v>
      </c>
      <c r="AA14" s="67" t="e">
        <f t="shared" si="0"/>
        <v>#DIV/0!</v>
      </c>
      <c r="AB14" s="67" t="e">
        <f t="shared" si="0"/>
        <v>#DIV/0!</v>
      </c>
      <c r="AC14" s="67" t="e">
        <f t="shared" si="0"/>
        <v>#DIV/0!</v>
      </c>
      <c r="AD14" s="67" t="e">
        <f t="shared" si="0"/>
        <v>#DIV/0!</v>
      </c>
      <c r="AE14" s="67" t="e">
        <f t="shared" si="0"/>
        <v>#DIV/0!</v>
      </c>
      <c r="AF14" s="67" t="e">
        <f t="shared" si="0"/>
        <v>#DIV/0!</v>
      </c>
      <c r="AG14" s="67" t="e">
        <f t="shared" si="0"/>
        <v>#DIV/0!</v>
      </c>
      <c r="AH14" s="67" t="e">
        <f t="shared" si="0"/>
        <v>#DIV/0!</v>
      </c>
      <c r="AI14" s="67" t="e">
        <f t="shared" si="0"/>
        <v>#DIV/0!</v>
      </c>
      <c r="AJ14" s="67" t="e">
        <f t="shared" si="0"/>
        <v>#DIV/0!</v>
      </c>
      <c r="AK14" s="67" t="e">
        <f t="shared" si="0"/>
        <v>#DIV/0!</v>
      </c>
      <c r="AL14" s="67" t="e">
        <f t="shared" si="0"/>
        <v>#DIV/0!</v>
      </c>
      <c r="AM14" s="67" t="e">
        <f t="shared" si="0"/>
        <v>#DIV/0!</v>
      </c>
      <c r="AN14" s="67" t="e">
        <f t="shared" si="0"/>
        <v>#DIV/0!</v>
      </c>
      <c r="AO14" s="67" t="e">
        <f t="shared" si="0"/>
        <v>#DIV/0!</v>
      </c>
      <c r="AP14" s="67" t="e">
        <f t="shared" si="0"/>
        <v>#DIV/0!</v>
      </c>
      <c r="AQ14" s="67" t="e">
        <f t="shared" si="0"/>
        <v>#DIV/0!</v>
      </c>
      <c r="AR14" s="67" t="e">
        <f t="shared" si="0"/>
        <v>#DIV/0!</v>
      </c>
      <c r="AS14" s="67" t="e">
        <f t="shared" si="0"/>
        <v>#DIV/0!</v>
      </c>
      <c r="AT14" s="67" t="e">
        <f t="shared" si="0"/>
        <v>#DIV/0!</v>
      </c>
    </row>
    <row r="15" spans="2:256" ht="16.5" customHeight="1" thickBot="1" x14ac:dyDescent="0.3">
      <c r="C15" s="326">
        <f>ORÇAMENTO!C18</f>
        <v>2</v>
      </c>
      <c r="D15" s="328" t="str">
        <f>ORÇAMENTO!F18</f>
        <v>CUSTOS GERAIS</v>
      </c>
      <c r="E15" s="189"/>
      <c r="F15" s="189">
        <f>ORÇAMENTO!J18</f>
        <v>0</v>
      </c>
      <c r="G15" s="125"/>
      <c r="H15" s="125"/>
      <c r="I15" s="262"/>
      <c r="J15" s="125"/>
      <c r="K15" s="125"/>
      <c r="L15" s="262"/>
      <c r="M15" s="125"/>
      <c r="N15" s="125"/>
      <c r="O15" s="125"/>
      <c r="P15" s="125"/>
      <c r="Q15" s="125"/>
      <c r="R15" s="125"/>
      <c r="S15" s="262"/>
      <c r="T15" s="125"/>
      <c r="U15" s="125"/>
      <c r="V15" s="125"/>
      <c r="W15" s="125"/>
      <c r="X15" s="262"/>
      <c r="Y15" s="125"/>
      <c r="Z15" s="125"/>
      <c r="AA15" s="125"/>
      <c r="AB15" s="125"/>
      <c r="AC15" s="262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262"/>
      <c r="AT15" s="125"/>
    </row>
    <row r="16" spans="2:256" ht="17.25" customHeight="1" thickTop="1" thickBot="1" x14ac:dyDescent="0.3">
      <c r="C16" s="326"/>
      <c r="D16" s="329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115"/>
    </row>
    <row r="17" spans="3:256" ht="17.25" customHeight="1" thickTop="1" x14ac:dyDescent="0.25">
      <c r="C17" s="327"/>
      <c r="D17" s="330"/>
      <c r="E17" s="190"/>
      <c r="F17" s="190" t="e">
        <f>F15/$F$30</f>
        <v>#DIV/0!</v>
      </c>
      <c r="G17" s="67"/>
      <c r="H17" s="67"/>
      <c r="I17" s="67" t="e">
        <f t="shared" ref="I17:AT17" si="1">I15/$F$15</f>
        <v>#DIV/0!</v>
      </c>
      <c r="J17" s="67" t="e">
        <f t="shared" si="1"/>
        <v>#DIV/0!</v>
      </c>
      <c r="K17" s="67" t="e">
        <f t="shared" si="1"/>
        <v>#DIV/0!</v>
      </c>
      <c r="L17" s="67" t="e">
        <f t="shared" si="1"/>
        <v>#DIV/0!</v>
      </c>
      <c r="M17" s="67" t="e">
        <f t="shared" si="1"/>
        <v>#DIV/0!</v>
      </c>
      <c r="N17" s="67" t="e">
        <f t="shared" si="1"/>
        <v>#DIV/0!</v>
      </c>
      <c r="O17" s="67" t="e">
        <f t="shared" si="1"/>
        <v>#DIV/0!</v>
      </c>
      <c r="P17" s="67" t="e">
        <f t="shared" si="1"/>
        <v>#DIV/0!</v>
      </c>
      <c r="Q17" s="67" t="e">
        <f t="shared" si="1"/>
        <v>#DIV/0!</v>
      </c>
      <c r="R17" s="67" t="e">
        <f t="shared" si="1"/>
        <v>#DIV/0!</v>
      </c>
      <c r="S17" s="67" t="e">
        <f t="shared" si="1"/>
        <v>#DIV/0!</v>
      </c>
      <c r="T17" s="67" t="e">
        <f t="shared" si="1"/>
        <v>#DIV/0!</v>
      </c>
      <c r="U17" s="67" t="e">
        <f t="shared" si="1"/>
        <v>#DIV/0!</v>
      </c>
      <c r="V17" s="67" t="e">
        <f t="shared" si="1"/>
        <v>#DIV/0!</v>
      </c>
      <c r="W17" s="67" t="e">
        <f t="shared" si="1"/>
        <v>#DIV/0!</v>
      </c>
      <c r="X17" s="67" t="e">
        <f t="shared" si="1"/>
        <v>#DIV/0!</v>
      </c>
      <c r="Y17" s="67" t="e">
        <f t="shared" si="1"/>
        <v>#DIV/0!</v>
      </c>
      <c r="Z17" s="67" t="e">
        <f t="shared" si="1"/>
        <v>#DIV/0!</v>
      </c>
      <c r="AA17" s="67" t="e">
        <f t="shared" si="1"/>
        <v>#DIV/0!</v>
      </c>
      <c r="AB17" s="67" t="e">
        <f t="shared" si="1"/>
        <v>#DIV/0!</v>
      </c>
      <c r="AC17" s="67" t="e">
        <f t="shared" si="1"/>
        <v>#DIV/0!</v>
      </c>
      <c r="AD17" s="67" t="e">
        <f t="shared" si="1"/>
        <v>#DIV/0!</v>
      </c>
      <c r="AE17" s="67" t="e">
        <f t="shared" si="1"/>
        <v>#DIV/0!</v>
      </c>
      <c r="AF17" s="67" t="e">
        <f t="shared" si="1"/>
        <v>#DIV/0!</v>
      </c>
      <c r="AG17" s="67" t="e">
        <f t="shared" si="1"/>
        <v>#DIV/0!</v>
      </c>
      <c r="AH17" s="67" t="e">
        <f t="shared" si="1"/>
        <v>#DIV/0!</v>
      </c>
      <c r="AI17" s="67" t="e">
        <f t="shared" si="1"/>
        <v>#DIV/0!</v>
      </c>
      <c r="AJ17" s="67" t="e">
        <f t="shared" si="1"/>
        <v>#DIV/0!</v>
      </c>
      <c r="AK17" s="67" t="e">
        <f t="shared" si="1"/>
        <v>#DIV/0!</v>
      </c>
      <c r="AL17" s="67" t="e">
        <f t="shared" si="1"/>
        <v>#DIV/0!</v>
      </c>
      <c r="AM17" s="67" t="e">
        <f t="shared" si="1"/>
        <v>#DIV/0!</v>
      </c>
      <c r="AN17" s="67" t="e">
        <f t="shared" si="1"/>
        <v>#DIV/0!</v>
      </c>
      <c r="AO17" s="67" t="e">
        <f t="shared" si="1"/>
        <v>#DIV/0!</v>
      </c>
      <c r="AP17" s="67" t="e">
        <f t="shared" si="1"/>
        <v>#DIV/0!</v>
      </c>
      <c r="AQ17" s="67" t="e">
        <f t="shared" si="1"/>
        <v>#DIV/0!</v>
      </c>
      <c r="AR17" s="67" t="e">
        <f t="shared" si="1"/>
        <v>#DIV/0!</v>
      </c>
      <c r="AS17" s="67" t="e">
        <f t="shared" si="1"/>
        <v>#DIV/0!</v>
      </c>
      <c r="AT17" s="67" t="e">
        <f t="shared" si="1"/>
        <v>#DIV/0!</v>
      </c>
    </row>
    <row r="18" spans="3:256" ht="16.5" customHeight="1" thickBot="1" x14ac:dyDescent="0.3">
      <c r="C18" s="331">
        <f>ORÇAMENTO!C21</f>
        <v>3</v>
      </c>
      <c r="D18" s="332" t="str">
        <f>ORÇAMENTO!F21</f>
        <v xml:space="preserve">COORDENAÇÃO DOS SERVIÇOS </v>
      </c>
      <c r="E18" s="258"/>
      <c r="F18" s="258">
        <f>ORÇAMENTO!J21</f>
        <v>0</v>
      </c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</row>
    <row r="19" spans="3:256" ht="17.25" customHeight="1" thickTop="1" thickBot="1" x14ac:dyDescent="0.3">
      <c r="C19" s="326"/>
      <c r="D19" s="329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</row>
    <row r="20" spans="3:256" ht="17.25" customHeight="1" thickTop="1" x14ac:dyDescent="0.25">
      <c r="C20" s="327"/>
      <c r="D20" s="330"/>
      <c r="E20" s="190"/>
      <c r="F20" s="190" t="e">
        <f>F18/$F$30</f>
        <v>#DIV/0!</v>
      </c>
      <c r="G20" s="67"/>
      <c r="H20" s="67"/>
      <c r="I20" s="67" t="e">
        <f t="shared" ref="I20:AT20" si="2">I18/$F$18</f>
        <v>#DIV/0!</v>
      </c>
      <c r="J20" s="67" t="e">
        <f t="shared" si="2"/>
        <v>#DIV/0!</v>
      </c>
      <c r="K20" s="67" t="e">
        <f t="shared" si="2"/>
        <v>#DIV/0!</v>
      </c>
      <c r="L20" s="67" t="e">
        <f t="shared" si="2"/>
        <v>#DIV/0!</v>
      </c>
      <c r="M20" s="67" t="e">
        <f t="shared" si="2"/>
        <v>#DIV/0!</v>
      </c>
      <c r="N20" s="67" t="e">
        <f t="shared" si="2"/>
        <v>#DIV/0!</v>
      </c>
      <c r="O20" s="67" t="e">
        <f t="shared" si="2"/>
        <v>#DIV/0!</v>
      </c>
      <c r="P20" s="67" t="e">
        <f t="shared" si="2"/>
        <v>#DIV/0!</v>
      </c>
      <c r="Q20" s="67" t="e">
        <f t="shared" si="2"/>
        <v>#DIV/0!</v>
      </c>
      <c r="R20" s="67" t="e">
        <f t="shared" si="2"/>
        <v>#DIV/0!</v>
      </c>
      <c r="S20" s="67" t="e">
        <f t="shared" si="2"/>
        <v>#DIV/0!</v>
      </c>
      <c r="T20" s="67" t="e">
        <f t="shared" si="2"/>
        <v>#DIV/0!</v>
      </c>
      <c r="U20" s="67" t="e">
        <f t="shared" si="2"/>
        <v>#DIV/0!</v>
      </c>
      <c r="V20" s="67" t="e">
        <f t="shared" si="2"/>
        <v>#DIV/0!</v>
      </c>
      <c r="W20" s="67" t="e">
        <f t="shared" si="2"/>
        <v>#DIV/0!</v>
      </c>
      <c r="X20" s="67" t="e">
        <f t="shared" si="2"/>
        <v>#DIV/0!</v>
      </c>
      <c r="Y20" s="67" t="e">
        <f t="shared" si="2"/>
        <v>#DIV/0!</v>
      </c>
      <c r="Z20" s="67" t="e">
        <f t="shared" si="2"/>
        <v>#DIV/0!</v>
      </c>
      <c r="AA20" s="67" t="e">
        <f t="shared" si="2"/>
        <v>#DIV/0!</v>
      </c>
      <c r="AB20" s="67" t="e">
        <f t="shared" si="2"/>
        <v>#DIV/0!</v>
      </c>
      <c r="AC20" s="67" t="e">
        <f t="shared" si="2"/>
        <v>#DIV/0!</v>
      </c>
      <c r="AD20" s="67" t="e">
        <f t="shared" si="2"/>
        <v>#DIV/0!</v>
      </c>
      <c r="AE20" s="67" t="e">
        <f t="shared" si="2"/>
        <v>#DIV/0!</v>
      </c>
      <c r="AF20" s="67" t="e">
        <f t="shared" si="2"/>
        <v>#DIV/0!</v>
      </c>
      <c r="AG20" s="67" t="e">
        <f t="shared" si="2"/>
        <v>#DIV/0!</v>
      </c>
      <c r="AH20" s="67" t="e">
        <f t="shared" si="2"/>
        <v>#DIV/0!</v>
      </c>
      <c r="AI20" s="67" t="e">
        <f t="shared" si="2"/>
        <v>#DIV/0!</v>
      </c>
      <c r="AJ20" s="67" t="e">
        <f t="shared" si="2"/>
        <v>#DIV/0!</v>
      </c>
      <c r="AK20" s="67" t="e">
        <f t="shared" si="2"/>
        <v>#DIV/0!</v>
      </c>
      <c r="AL20" s="67" t="e">
        <f t="shared" si="2"/>
        <v>#DIV/0!</v>
      </c>
      <c r="AM20" s="67" t="e">
        <f t="shared" si="2"/>
        <v>#DIV/0!</v>
      </c>
      <c r="AN20" s="67" t="e">
        <f t="shared" si="2"/>
        <v>#DIV/0!</v>
      </c>
      <c r="AO20" s="67" t="e">
        <f t="shared" si="2"/>
        <v>#DIV/0!</v>
      </c>
      <c r="AP20" s="67" t="e">
        <f t="shared" si="2"/>
        <v>#DIV/0!</v>
      </c>
      <c r="AQ20" s="67" t="e">
        <f t="shared" si="2"/>
        <v>#DIV/0!</v>
      </c>
      <c r="AR20" s="67" t="e">
        <f t="shared" si="2"/>
        <v>#DIV/0!</v>
      </c>
      <c r="AS20" s="67" t="e">
        <f t="shared" si="2"/>
        <v>#DIV/0!</v>
      </c>
      <c r="AT20" s="67" t="e">
        <f t="shared" si="2"/>
        <v>#DIV/0!</v>
      </c>
    </row>
    <row r="21" spans="3:256" ht="17.25" customHeight="1" thickBot="1" x14ac:dyDescent="0.3">
      <c r="C21" s="331">
        <f>ORÇAMENTO!C23</f>
        <v>4</v>
      </c>
      <c r="D21" s="332" t="str">
        <f>ORÇAMENTO!F23</f>
        <v xml:space="preserve">RELATÓRIOS TÉCNICOS </v>
      </c>
      <c r="E21" s="189"/>
      <c r="F21" s="189">
        <f>ORÇAMENTO!J23</f>
        <v>0</v>
      </c>
      <c r="G21" s="138"/>
      <c r="H21" s="138"/>
      <c r="I21" s="259"/>
      <c r="J21" s="259"/>
      <c r="K21" s="259"/>
      <c r="L21" s="259"/>
      <c r="M21" s="259"/>
      <c r="N21" s="259"/>
      <c r="O21" s="259"/>
      <c r="P21" s="259"/>
      <c r="Q21" s="259"/>
      <c r="R21" s="259"/>
      <c r="S21" s="259"/>
      <c r="T21" s="259"/>
      <c r="U21" s="259"/>
      <c r="V21" s="259"/>
      <c r="W21" s="259"/>
      <c r="X21" s="259"/>
      <c r="Y21" s="259"/>
      <c r="Z21" s="259"/>
      <c r="AA21" s="259"/>
      <c r="AB21" s="259"/>
      <c r="AC21" s="259"/>
      <c r="AD21" s="259"/>
      <c r="AE21" s="259"/>
      <c r="AF21" s="259"/>
      <c r="AG21" s="259"/>
      <c r="AH21" s="259"/>
      <c r="AI21" s="259"/>
      <c r="AJ21" s="259"/>
      <c r="AK21" s="259"/>
      <c r="AL21" s="259"/>
      <c r="AM21" s="259"/>
      <c r="AN21" s="259"/>
      <c r="AO21" s="259"/>
      <c r="AP21" s="259"/>
      <c r="AQ21" s="259"/>
      <c r="AR21" s="259"/>
      <c r="AS21" s="259"/>
      <c r="AT21" s="259"/>
    </row>
    <row r="22" spans="3:256" ht="17.25" customHeight="1" thickTop="1" thickBot="1" x14ac:dyDescent="0.3">
      <c r="C22" s="326"/>
      <c r="D22" s="329"/>
      <c r="E22" s="115"/>
      <c r="F22" s="115"/>
      <c r="G22" s="138"/>
      <c r="H22" s="138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  <c r="AR22" s="115"/>
      <c r="AS22" s="115"/>
      <c r="AT22" s="115"/>
    </row>
    <row r="23" spans="3:256" ht="17.25" customHeight="1" thickTop="1" x14ac:dyDescent="0.25">
      <c r="C23" s="327"/>
      <c r="D23" s="330"/>
      <c r="E23" s="190"/>
      <c r="F23" s="190" t="e">
        <f>F21/$F$30</f>
        <v>#DIV/0!</v>
      </c>
      <c r="G23" s="138"/>
      <c r="H23" s="138"/>
      <c r="I23" s="67" t="e">
        <f t="shared" ref="I23:AT23" si="3">I21/$F$21</f>
        <v>#DIV/0!</v>
      </c>
      <c r="J23" s="67" t="e">
        <f t="shared" si="3"/>
        <v>#DIV/0!</v>
      </c>
      <c r="K23" s="67" t="e">
        <f t="shared" si="3"/>
        <v>#DIV/0!</v>
      </c>
      <c r="L23" s="67" t="e">
        <f t="shared" si="3"/>
        <v>#DIV/0!</v>
      </c>
      <c r="M23" s="67" t="e">
        <f t="shared" si="3"/>
        <v>#DIV/0!</v>
      </c>
      <c r="N23" s="67" t="e">
        <f t="shared" si="3"/>
        <v>#DIV/0!</v>
      </c>
      <c r="O23" s="67" t="e">
        <f t="shared" si="3"/>
        <v>#DIV/0!</v>
      </c>
      <c r="P23" s="67" t="e">
        <f t="shared" si="3"/>
        <v>#DIV/0!</v>
      </c>
      <c r="Q23" s="67" t="e">
        <f t="shared" si="3"/>
        <v>#DIV/0!</v>
      </c>
      <c r="R23" s="67" t="e">
        <f t="shared" si="3"/>
        <v>#DIV/0!</v>
      </c>
      <c r="S23" s="67" t="e">
        <f t="shared" si="3"/>
        <v>#DIV/0!</v>
      </c>
      <c r="T23" s="67" t="e">
        <f t="shared" si="3"/>
        <v>#DIV/0!</v>
      </c>
      <c r="U23" s="67" t="e">
        <f t="shared" si="3"/>
        <v>#DIV/0!</v>
      </c>
      <c r="V23" s="67" t="e">
        <f t="shared" si="3"/>
        <v>#DIV/0!</v>
      </c>
      <c r="W23" s="67" t="e">
        <f t="shared" si="3"/>
        <v>#DIV/0!</v>
      </c>
      <c r="X23" s="67" t="e">
        <f t="shared" si="3"/>
        <v>#DIV/0!</v>
      </c>
      <c r="Y23" s="67" t="e">
        <f t="shared" si="3"/>
        <v>#DIV/0!</v>
      </c>
      <c r="Z23" s="67" t="e">
        <f t="shared" si="3"/>
        <v>#DIV/0!</v>
      </c>
      <c r="AA23" s="67" t="e">
        <f t="shared" si="3"/>
        <v>#DIV/0!</v>
      </c>
      <c r="AB23" s="67" t="e">
        <f t="shared" si="3"/>
        <v>#DIV/0!</v>
      </c>
      <c r="AC23" s="67" t="e">
        <f t="shared" si="3"/>
        <v>#DIV/0!</v>
      </c>
      <c r="AD23" s="67" t="e">
        <f t="shared" si="3"/>
        <v>#DIV/0!</v>
      </c>
      <c r="AE23" s="67" t="e">
        <f t="shared" si="3"/>
        <v>#DIV/0!</v>
      </c>
      <c r="AF23" s="67" t="e">
        <f t="shared" si="3"/>
        <v>#DIV/0!</v>
      </c>
      <c r="AG23" s="67" t="e">
        <f t="shared" si="3"/>
        <v>#DIV/0!</v>
      </c>
      <c r="AH23" s="67" t="e">
        <f t="shared" si="3"/>
        <v>#DIV/0!</v>
      </c>
      <c r="AI23" s="67" t="e">
        <f t="shared" si="3"/>
        <v>#DIV/0!</v>
      </c>
      <c r="AJ23" s="67" t="e">
        <f t="shared" si="3"/>
        <v>#DIV/0!</v>
      </c>
      <c r="AK23" s="67" t="e">
        <f t="shared" si="3"/>
        <v>#DIV/0!</v>
      </c>
      <c r="AL23" s="67" t="e">
        <f t="shared" si="3"/>
        <v>#DIV/0!</v>
      </c>
      <c r="AM23" s="67" t="e">
        <f t="shared" si="3"/>
        <v>#DIV/0!</v>
      </c>
      <c r="AN23" s="67" t="e">
        <f t="shared" si="3"/>
        <v>#DIV/0!</v>
      </c>
      <c r="AO23" s="67" t="e">
        <f t="shared" si="3"/>
        <v>#DIV/0!</v>
      </c>
      <c r="AP23" s="67" t="e">
        <f t="shared" si="3"/>
        <v>#DIV/0!</v>
      </c>
      <c r="AQ23" s="67" t="e">
        <f t="shared" si="3"/>
        <v>#DIV/0!</v>
      </c>
      <c r="AR23" s="67" t="e">
        <f t="shared" si="3"/>
        <v>#DIV/0!</v>
      </c>
      <c r="AS23" s="67" t="e">
        <f t="shared" si="3"/>
        <v>#DIV/0!</v>
      </c>
      <c r="AT23" s="67" t="e">
        <f t="shared" si="3"/>
        <v>#DIV/0!</v>
      </c>
    </row>
    <row r="24" spans="3:256" ht="17.25" customHeight="1" thickBot="1" x14ac:dyDescent="0.3">
      <c r="C24" s="331">
        <f>ORÇAMENTO!C28</f>
        <v>5</v>
      </c>
      <c r="D24" s="332" t="str">
        <f>ORÇAMENTO!F28</f>
        <v>ESTUDO DE VIABILIDADE TÉCNICA-ECONOMICA PARA IMPLANTAÇÃO DE NOVO CAIS DE REBOCADORES NO PORTO DO ITAQUI</v>
      </c>
      <c r="E24" s="189"/>
      <c r="F24" s="189">
        <f>ORÇAMENTO!J28</f>
        <v>0</v>
      </c>
      <c r="G24" s="138"/>
      <c r="H24" s="138"/>
      <c r="I24" s="138"/>
      <c r="J24" s="138"/>
      <c r="K24" s="138"/>
      <c r="L24" s="260"/>
      <c r="M24" s="138"/>
      <c r="N24" s="138"/>
      <c r="O24" s="138"/>
      <c r="P24" s="138"/>
      <c r="Q24" s="138"/>
      <c r="R24" s="138"/>
      <c r="S24" s="138"/>
      <c r="T24" s="138"/>
      <c r="U24" s="138"/>
      <c r="V24" s="138"/>
      <c r="W24" s="138"/>
      <c r="X24" s="138"/>
      <c r="Y24" s="138"/>
      <c r="Z24" s="138"/>
      <c r="AA24" s="138"/>
      <c r="AB24" s="138"/>
      <c r="AC24" s="138"/>
      <c r="AD24" s="138"/>
      <c r="AE24" s="138"/>
      <c r="AF24" s="138"/>
      <c r="AG24" s="138"/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</row>
    <row r="25" spans="3:256" ht="17.25" customHeight="1" thickTop="1" thickBot="1" x14ac:dyDescent="0.3">
      <c r="C25" s="326"/>
      <c r="D25" s="329"/>
      <c r="E25" s="115"/>
      <c r="F25" s="115"/>
      <c r="G25" s="138"/>
      <c r="H25" s="138"/>
      <c r="I25" s="138"/>
      <c r="J25" s="138"/>
      <c r="K25" s="138"/>
      <c r="L25" s="115"/>
      <c r="M25" s="138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  <c r="AF25" s="138"/>
      <c r="AG25" s="138"/>
      <c r="AH25" s="138"/>
      <c r="AI25" s="138"/>
      <c r="AJ25" s="138"/>
      <c r="AK25" s="138"/>
      <c r="AL25" s="138"/>
      <c r="AM25" s="138"/>
      <c r="AN25" s="138"/>
      <c r="AO25" s="138"/>
      <c r="AP25" s="138"/>
      <c r="AQ25" s="138"/>
      <c r="AR25" s="138"/>
      <c r="AS25" s="138"/>
      <c r="AT25" s="138"/>
    </row>
    <row r="26" spans="3:256" ht="22.5" customHeight="1" thickTop="1" x14ac:dyDescent="0.25">
      <c r="C26" s="327"/>
      <c r="D26" s="330"/>
      <c r="E26" s="190"/>
      <c r="F26" s="190" t="e">
        <f>F24/$F$30</f>
        <v>#DIV/0!</v>
      </c>
      <c r="G26" s="138"/>
      <c r="H26" s="138"/>
      <c r="I26" s="67" t="e">
        <f t="shared" ref="I26:AT26" si="4">I24/$F$24</f>
        <v>#DIV/0!</v>
      </c>
      <c r="J26" s="67" t="e">
        <f t="shared" si="4"/>
        <v>#DIV/0!</v>
      </c>
      <c r="K26" s="67" t="e">
        <f t="shared" si="4"/>
        <v>#DIV/0!</v>
      </c>
      <c r="L26" s="67" t="e">
        <f t="shared" si="4"/>
        <v>#DIV/0!</v>
      </c>
      <c r="M26" s="67" t="e">
        <f t="shared" si="4"/>
        <v>#DIV/0!</v>
      </c>
      <c r="N26" s="67" t="e">
        <f t="shared" si="4"/>
        <v>#DIV/0!</v>
      </c>
      <c r="O26" s="67" t="e">
        <f t="shared" si="4"/>
        <v>#DIV/0!</v>
      </c>
      <c r="P26" s="67" t="e">
        <f t="shared" si="4"/>
        <v>#DIV/0!</v>
      </c>
      <c r="Q26" s="67" t="e">
        <f t="shared" si="4"/>
        <v>#DIV/0!</v>
      </c>
      <c r="R26" s="67" t="e">
        <f t="shared" si="4"/>
        <v>#DIV/0!</v>
      </c>
      <c r="S26" s="67" t="e">
        <f t="shared" si="4"/>
        <v>#DIV/0!</v>
      </c>
      <c r="T26" s="67" t="e">
        <f t="shared" si="4"/>
        <v>#DIV/0!</v>
      </c>
      <c r="U26" s="67" t="e">
        <f t="shared" si="4"/>
        <v>#DIV/0!</v>
      </c>
      <c r="V26" s="67" t="e">
        <f t="shared" si="4"/>
        <v>#DIV/0!</v>
      </c>
      <c r="W26" s="67" t="e">
        <f t="shared" si="4"/>
        <v>#DIV/0!</v>
      </c>
      <c r="X26" s="67" t="e">
        <f t="shared" si="4"/>
        <v>#DIV/0!</v>
      </c>
      <c r="Y26" s="67" t="e">
        <f t="shared" si="4"/>
        <v>#DIV/0!</v>
      </c>
      <c r="Z26" s="67" t="e">
        <f t="shared" si="4"/>
        <v>#DIV/0!</v>
      </c>
      <c r="AA26" s="67" t="e">
        <f t="shared" si="4"/>
        <v>#DIV/0!</v>
      </c>
      <c r="AB26" s="67" t="e">
        <f t="shared" si="4"/>
        <v>#DIV/0!</v>
      </c>
      <c r="AC26" s="67" t="e">
        <f t="shared" si="4"/>
        <v>#DIV/0!</v>
      </c>
      <c r="AD26" s="67" t="e">
        <f t="shared" si="4"/>
        <v>#DIV/0!</v>
      </c>
      <c r="AE26" s="67" t="e">
        <f t="shared" si="4"/>
        <v>#DIV/0!</v>
      </c>
      <c r="AF26" s="67" t="e">
        <f t="shared" si="4"/>
        <v>#DIV/0!</v>
      </c>
      <c r="AG26" s="67" t="e">
        <f t="shared" si="4"/>
        <v>#DIV/0!</v>
      </c>
      <c r="AH26" s="67" t="e">
        <f t="shared" si="4"/>
        <v>#DIV/0!</v>
      </c>
      <c r="AI26" s="67" t="e">
        <f t="shared" si="4"/>
        <v>#DIV/0!</v>
      </c>
      <c r="AJ26" s="67" t="e">
        <f t="shared" si="4"/>
        <v>#DIV/0!</v>
      </c>
      <c r="AK26" s="67" t="e">
        <f t="shared" si="4"/>
        <v>#DIV/0!</v>
      </c>
      <c r="AL26" s="67" t="e">
        <f t="shared" si="4"/>
        <v>#DIV/0!</v>
      </c>
      <c r="AM26" s="67" t="e">
        <f t="shared" si="4"/>
        <v>#DIV/0!</v>
      </c>
      <c r="AN26" s="67" t="e">
        <f t="shared" si="4"/>
        <v>#DIV/0!</v>
      </c>
      <c r="AO26" s="67" t="e">
        <f t="shared" si="4"/>
        <v>#DIV/0!</v>
      </c>
      <c r="AP26" s="67" t="e">
        <f t="shared" si="4"/>
        <v>#DIV/0!</v>
      </c>
      <c r="AQ26" s="67" t="e">
        <f t="shared" si="4"/>
        <v>#DIV/0!</v>
      </c>
      <c r="AR26" s="67" t="e">
        <f t="shared" si="4"/>
        <v>#DIV/0!</v>
      </c>
      <c r="AS26" s="67" t="e">
        <f t="shared" si="4"/>
        <v>#DIV/0!</v>
      </c>
      <c r="AT26" s="67" t="e">
        <f t="shared" si="4"/>
        <v>#DIV/0!</v>
      </c>
    </row>
    <row r="27" spans="3:256" ht="16.5" customHeight="1" thickBot="1" x14ac:dyDescent="0.3">
      <c r="C27" s="331">
        <f>ORÇAMENTO!C30</f>
        <v>6</v>
      </c>
      <c r="D27" s="332" t="str">
        <f>ORÇAMENTO!F30</f>
        <v>DESMOBILIZAÇÕES</v>
      </c>
      <c r="E27" s="189"/>
      <c r="F27" s="189">
        <f>ORÇAMENTO!J30</f>
        <v>0</v>
      </c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  <c r="AO27" s="125"/>
      <c r="AP27" s="125"/>
      <c r="AQ27" s="125"/>
      <c r="AR27" s="125"/>
      <c r="AS27" s="125"/>
      <c r="AT27" s="125"/>
    </row>
    <row r="28" spans="3:256" ht="17.25" customHeight="1" thickTop="1" thickBot="1" x14ac:dyDescent="0.3">
      <c r="C28" s="326"/>
      <c r="D28" s="329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  <c r="AT28" s="115"/>
    </row>
    <row r="29" spans="3:256" ht="17.25" customHeight="1" thickTop="1" x14ac:dyDescent="0.25">
      <c r="C29" s="327"/>
      <c r="D29" s="330"/>
      <c r="E29" s="190"/>
      <c r="F29" s="190" t="e">
        <f>F27/$F$30</f>
        <v>#DIV/0!</v>
      </c>
      <c r="G29" s="67"/>
      <c r="H29" s="67"/>
      <c r="I29" s="67" t="e">
        <f t="shared" ref="I29:AT29" si="5">I27/$F$27</f>
        <v>#DIV/0!</v>
      </c>
      <c r="J29" s="67" t="e">
        <f t="shared" si="5"/>
        <v>#DIV/0!</v>
      </c>
      <c r="K29" s="67" t="e">
        <f t="shared" si="5"/>
        <v>#DIV/0!</v>
      </c>
      <c r="L29" s="67" t="e">
        <f t="shared" si="5"/>
        <v>#DIV/0!</v>
      </c>
      <c r="M29" s="67" t="e">
        <f t="shared" si="5"/>
        <v>#DIV/0!</v>
      </c>
      <c r="N29" s="67" t="e">
        <f t="shared" si="5"/>
        <v>#DIV/0!</v>
      </c>
      <c r="O29" s="67" t="e">
        <f t="shared" si="5"/>
        <v>#DIV/0!</v>
      </c>
      <c r="P29" s="67" t="e">
        <f t="shared" si="5"/>
        <v>#DIV/0!</v>
      </c>
      <c r="Q29" s="67" t="e">
        <f t="shared" si="5"/>
        <v>#DIV/0!</v>
      </c>
      <c r="R29" s="67" t="e">
        <f t="shared" si="5"/>
        <v>#DIV/0!</v>
      </c>
      <c r="S29" s="67" t="e">
        <f t="shared" si="5"/>
        <v>#DIV/0!</v>
      </c>
      <c r="T29" s="67" t="e">
        <f t="shared" si="5"/>
        <v>#DIV/0!</v>
      </c>
      <c r="U29" s="67" t="e">
        <f t="shared" si="5"/>
        <v>#DIV/0!</v>
      </c>
      <c r="V29" s="67" t="e">
        <f t="shared" si="5"/>
        <v>#DIV/0!</v>
      </c>
      <c r="W29" s="67" t="e">
        <f t="shared" si="5"/>
        <v>#DIV/0!</v>
      </c>
      <c r="X29" s="67" t="e">
        <f t="shared" si="5"/>
        <v>#DIV/0!</v>
      </c>
      <c r="Y29" s="67" t="e">
        <f t="shared" si="5"/>
        <v>#DIV/0!</v>
      </c>
      <c r="Z29" s="67" t="e">
        <f t="shared" si="5"/>
        <v>#DIV/0!</v>
      </c>
      <c r="AA29" s="67" t="e">
        <f t="shared" si="5"/>
        <v>#DIV/0!</v>
      </c>
      <c r="AB29" s="67" t="e">
        <f t="shared" si="5"/>
        <v>#DIV/0!</v>
      </c>
      <c r="AC29" s="67" t="e">
        <f t="shared" si="5"/>
        <v>#DIV/0!</v>
      </c>
      <c r="AD29" s="67" t="e">
        <f t="shared" si="5"/>
        <v>#DIV/0!</v>
      </c>
      <c r="AE29" s="67" t="e">
        <f t="shared" si="5"/>
        <v>#DIV/0!</v>
      </c>
      <c r="AF29" s="67" t="e">
        <f t="shared" si="5"/>
        <v>#DIV/0!</v>
      </c>
      <c r="AG29" s="67" t="e">
        <f t="shared" si="5"/>
        <v>#DIV/0!</v>
      </c>
      <c r="AH29" s="67" t="e">
        <f t="shared" si="5"/>
        <v>#DIV/0!</v>
      </c>
      <c r="AI29" s="67" t="e">
        <f t="shared" si="5"/>
        <v>#DIV/0!</v>
      </c>
      <c r="AJ29" s="67" t="e">
        <f t="shared" si="5"/>
        <v>#DIV/0!</v>
      </c>
      <c r="AK29" s="67" t="e">
        <f t="shared" si="5"/>
        <v>#DIV/0!</v>
      </c>
      <c r="AL29" s="67" t="e">
        <f t="shared" si="5"/>
        <v>#DIV/0!</v>
      </c>
      <c r="AM29" s="67" t="e">
        <f t="shared" si="5"/>
        <v>#DIV/0!</v>
      </c>
      <c r="AN29" s="67" t="e">
        <f t="shared" si="5"/>
        <v>#DIV/0!</v>
      </c>
      <c r="AO29" s="67" t="e">
        <f t="shared" si="5"/>
        <v>#DIV/0!</v>
      </c>
      <c r="AP29" s="67" t="e">
        <f t="shared" si="5"/>
        <v>#DIV/0!</v>
      </c>
      <c r="AQ29" s="67" t="e">
        <f t="shared" si="5"/>
        <v>#DIV/0!</v>
      </c>
      <c r="AR29" s="67" t="e">
        <f t="shared" si="5"/>
        <v>#DIV/0!</v>
      </c>
      <c r="AS29" s="67" t="e">
        <f t="shared" si="5"/>
        <v>#DIV/0!</v>
      </c>
      <c r="AT29" s="67" t="e">
        <f t="shared" si="5"/>
        <v>#DIV/0!</v>
      </c>
    </row>
    <row r="30" spans="3:256" ht="15.75" customHeight="1" x14ac:dyDescent="0.25">
      <c r="C30" s="323" t="s">
        <v>53</v>
      </c>
      <c r="D30" s="325"/>
      <c r="E30" s="256"/>
      <c r="F30" s="256">
        <f>SUM(F12,F15,F18,F21,F24,F27)</f>
        <v>0</v>
      </c>
      <c r="G30" s="137">
        <f>G12+G15+G18+G27</f>
        <v>0</v>
      </c>
      <c r="H30" s="137">
        <f t="shared" ref="H30" si="6">H12+H15+H18+H27</f>
        <v>0</v>
      </c>
      <c r="I30" s="137">
        <f t="shared" ref="I30:AT30" si="7">SUM(I12,I15,I18,I21,I24,I27)</f>
        <v>0</v>
      </c>
      <c r="J30" s="137">
        <f t="shared" si="7"/>
        <v>0</v>
      </c>
      <c r="K30" s="137">
        <f t="shared" si="7"/>
        <v>0</v>
      </c>
      <c r="L30" s="137">
        <f t="shared" si="7"/>
        <v>0</v>
      </c>
      <c r="M30" s="137">
        <f t="shared" si="7"/>
        <v>0</v>
      </c>
      <c r="N30" s="137">
        <f t="shared" si="7"/>
        <v>0</v>
      </c>
      <c r="O30" s="137">
        <f t="shared" si="7"/>
        <v>0</v>
      </c>
      <c r="P30" s="137">
        <f t="shared" si="7"/>
        <v>0</v>
      </c>
      <c r="Q30" s="137">
        <f t="shared" si="7"/>
        <v>0</v>
      </c>
      <c r="R30" s="137">
        <f t="shared" si="7"/>
        <v>0</v>
      </c>
      <c r="S30" s="137">
        <f t="shared" si="7"/>
        <v>0</v>
      </c>
      <c r="T30" s="137">
        <f t="shared" si="7"/>
        <v>0</v>
      </c>
      <c r="U30" s="137">
        <f t="shared" si="7"/>
        <v>0</v>
      </c>
      <c r="V30" s="137">
        <f t="shared" si="7"/>
        <v>0</v>
      </c>
      <c r="W30" s="137">
        <f t="shared" si="7"/>
        <v>0</v>
      </c>
      <c r="X30" s="137">
        <f t="shared" si="7"/>
        <v>0</v>
      </c>
      <c r="Y30" s="137">
        <f t="shared" si="7"/>
        <v>0</v>
      </c>
      <c r="Z30" s="137">
        <f t="shared" si="7"/>
        <v>0</v>
      </c>
      <c r="AA30" s="137">
        <f t="shared" si="7"/>
        <v>0</v>
      </c>
      <c r="AB30" s="137">
        <f t="shared" si="7"/>
        <v>0</v>
      </c>
      <c r="AC30" s="137">
        <f t="shared" si="7"/>
        <v>0</v>
      </c>
      <c r="AD30" s="137">
        <f t="shared" si="7"/>
        <v>0</v>
      </c>
      <c r="AE30" s="137">
        <f t="shared" si="7"/>
        <v>0</v>
      </c>
      <c r="AF30" s="137">
        <f t="shared" si="7"/>
        <v>0</v>
      </c>
      <c r="AG30" s="137">
        <f t="shared" si="7"/>
        <v>0</v>
      </c>
      <c r="AH30" s="137">
        <f t="shared" si="7"/>
        <v>0</v>
      </c>
      <c r="AI30" s="137">
        <f t="shared" si="7"/>
        <v>0</v>
      </c>
      <c r="AJ30" s="137">
        <f t="shared" si="7"/>
        <v>0</v>
      </c>
      <c r="AK30" s="137">
        <f t="shared" si="7"/>
        <v>0</v>
      </c>
      <c r="AL30" s="137">
        <f t="shared" si="7"/>
        <v>0</v>
      </c>
      <c r="AM30" s="137">
        <f t="shared" si="7"/>
        <v>0</v>
      </c>
      <c r="AN30" s="137">
        <f t="shared" si="7"/>
        <v>0</v>
      </c>
      <c r="AO30" s="137">
        <f t="shared" si="7"/>
        <v>0</v>
      </c>
      <c r="AP30" s="137">
        <f t="shared" si="7"/>
        <v>0</v>
      </c>
      <c r="AQ30" s="137">
        <f t="shared" si="7"/>
        <v>0</v>
      </c>
      <c r="AR30" s="137">
        <f t="shared" si="7"/>
        <v>0</v>
      </c>
      <c r="AS30" s="137">
        <f t="shared" si="7"/>
        <v>0</v>
      </c>
      <c r="AT30" s="137">
        <f t="shared" si="7"/>
        <v>0</v>
      </c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  <c r="CD30" s="68"/>
      <c r="CE30" s="68"/>
      <c r="CF30" s="68"/>
      <c r="CG30" s="68"/>
      <c r="CH30" s="68"/>
      <c r="CI30" s="68"/>
      <c r="CJ30" s="68"/>
      <c r="CK30" s="68"/>
      <c r="CL30" s="68"/>
      <c r="CM30" s="68"/>
      <c r="CN30" s="68"/>
      <c r="CO30" s="68"/>
      <c r="CP30" s="68"/>
      <c r="CQ30" s="68"/>
      <c r="CR30" s="68"/>
      <c r="CS30" s="68"/>
      <c r="CT30" s="68"/>
      <c r="CU30" s="68"/>
      <c r="CV30" s="68"/>
      <c r="CW30" s="68"/>
      <c r="CX30" s="68"/>
      <c r="CY30" s="68"/>
      <c r="CZ30" s="68"/>
      <c r="DA30" s="68"/>
      <c r="DB30" s="68"/>
      <c r="DC30" s="68"/>
      <c r="DD30" s="68"/>
      <c r="DE30" s="68"/>
      <c r="DF30" s="68"/>
      <c r="DG30" s="68"/>
      <c r="DH30" s="68"/>
      <c r="DI30" s="68"/>
      <c r="DJ30" s="68"/>
      <c r="DK30" s="68"/>
      <c r="DL30" s="68"/>
      <c r="DM30" s="68"/>
      <c r="DN30" s="68"/>
      <c r="DO30" s="68"/>
      <c r="DP30" s="68"/>
      <c r="DQ30" s="68"/>
      <c r="DR30" s="68"/>
      <c r="DS30" s="68"/>
      <c r="DT30" s="68"/>
      <c r="DU30" s="68"/>
      <c r="DV30" s="68"/>
      <c r="DW30" s="68"/>
      <c r="DX30" s="68"/>
      <c r="DY30" s="68"/>
      <c r="DZ30" s="68"/>
      <c r="EA30" s="68"/>
      <c r="EB30" s="68"/>
      <c r="EC30" s="68"/>
      <c r="ED30" s="68"/>
      <c r="EE30" s="68"/>
      <c r="EF30" s="68"/>
      <c r="EG30" s="68"/>
      <c r="EH30" s="68"/>
      <c r="EI30" s="68"/>
      <c r="EJ30" s="68"/>
      <c r="EK30" s="68"/>
      <c r="EL30" s="68"/>
      <c r="EM30" s="68"/>
      <c r="EN30" s="68"/>
      <c r="EO30" s="68"/>
      <c r="EP30" s="68"/>
      <c r="EQ30" s="68"/>
      <c r="ER30" s="68"/>
      <c r="ES30" s="68"/>
      <c r="ET30" s="68"/>
      <c r="EU30" s="68"/>
      <c r="EV30" s="68"/>
      <c r="EW30" s="68"/>
      <c r="EX30" s="68"/>
      <c r="EY30" s="68"/>
      <c r="EZ30" s="68"/>
      <c r="FA30" s="68"/>
      <c r="FB30" s="68"/>
      <c r="FC30" s="68"/>
      <c r="FD30" s="68"/>
      <c r="FE30" s="68"/>
      <c r="FF30" s="68"/>
      <c r="FG30" s="68"/>
      <c r="FH30" s="68"/>
      <c r="FI30" s="68"/>
      <c r="FJ30" s="68"/>
      <c r="FK30" s="68"/>
      <c r="FL30" s="68"/>
      <c r="FM30" s="68"/>
      <c r="FN30" s="68"/>
      <c r="FO30" s="68"/>
      <c r="FP30" s="68"/>
      <c r="FQ30" s="68"/>
      <c r="FR30" s="68"/>
      <c r="FS30" s="68"/>
      <c r="FT30" s="68"/>
      <c r="FU30" s="68"/>
      <c r="FV30" s="68"/>
      <c r="FW30" s="68"/>
      <c r="FX30" s="68"/>
      <c r="FY30" s="68"/>
      <c r="FZ30" s="68"/>
      <c r="GA30" s="68"/>
      <c r="GB30" s="68"/>
      <c r="GC30" s="68"/>
      <c r="GD30" s="68"/>
      <c r="GE30" s="68"/>
      <c r="GF30" s="68"/>
      <c r="GG30" s="68"/>
      <c r="GH30" s="68"/>
      <c r="GI30" s="68"/>
      <c r="GJ30" s="68"/>
      <c r="GK30" s="68"/>
      <c r="GL30" s="68"/>
      <c r="GM30" s="68"/>
      <c r="GN30" s="68"/>
      <c r="GO30" s="68"/>
      <c r="GP30" s="68"/>
      <c r="GQ30" s="68"/>
      <c r="GR30" s="68"/>
      <c r="GS30" s="68"/>
      <c r="GT30" s="68"/>
      <c r="GU30" s="68"/>
      <c r="GV30" s="68"/>
      <c r="GW30" s="68"/>
      <c r="GX30" s="68"/>
      <c r="GY30" s="68"/>
      <c r="GZ30" s="68"/>
      <c r="HA30" s="68"/>
      <c r="HB30" s="68"/>
      <c r="HC30" s="68"/>
      <c r="HD30" s="68"/>
      <c r="HE30" s="68"/>
      <c r="HF30" s="68"/>
      <c r="HG30" s="68"/>
      <c r="HH30" s="68"/>
      <c r="HI30" s="68"/>
      <c r="HJ30" s="68"/>
      <c r="HK30" s="68"/>
      <c r="HL30" s="68"/>
      <c r="HM30" s="68"/>
      <c r="HN30" s="68"/>
      <c r="HO30" s="68"/>
      <c r="HP30" s="68"/>
      <c r="HQ30" s="68"/>
      <c r="HR30" s="68"/>
      <c r="HS30" s="68"/>
      <c r="HT30" s="68"/>
      <c r="HU30" s="68"/>
      <c r="HV30" s="68"/>
      <c r="HW30" s="68"/>
      <c r="HX30" s="68"/>
      <c r="HY30" s="68"/>
      <c r="HZ30" s="68"/>
      <c r="IA30" s="68"/>
      <c r="IB30" s="68"/>
      <c r="IC30" s="68"/>
      <c r="ID30" s="68"/>
      <c r="IE30" s="68"/>
      <c r="IF30" s="68"/>
      <c r="IG30" s="68"/>
      <c r="IH30" s="68"/>
      <c r="II30" s="68"/>
      <c r="IJ30" s="68"/>
      <c r="IK30" s="68"/>
      <c r="IL30" s="68"/>
      <c r="IM30" s="68"/>
      <c r="IN30" s="68"/>
      <c r="IO30" s="68"/>
      <c r="IP30" s="68"/>
      <c r="IQ30" s="68"/>
      <c r="IR30" s="68"/>
      <c r="IS30" s="68"/>
      <c r="IT30" s="68"/>
      <c r="IU30" s="68"/>
      <c r="IV30" s="68"/>
    </row>
    <row r="31" spans="3:256" ht="15.75" customHeight="1" x14ac:dyDescent="0.25">
      <c r="C31" s="323"/>
      <c r="D31" s="325"/>
      <c r="E31" s="257"/>
      <c r="F31" s="257" t="e">
        <f>SUM(F14,F17,F20,F23,F26,F29)</f>
        <v>#DIV/0!</v>
      </c>
      <c r="G31" s="146" t="e">
        <f>G30/ORÇAMENTO!$J$36</f>
        <v>#DIV/0!</v>
      </c>
      <c r="H31" s="146" t="e">
        <f>H30/ORÇAMENTO!$J$36</f>
        <v>#DIV/0!</v>
      </c>
      <c r="I31" s="146" t="e">
        <f t="shared" ref="I31:AT31" si="8">I30/$F$30</f>
        <v>#DIV/0!</v>
      </c>
      <c r="J31" s="146" t="e">
        <f t="shared" si="8"/>
        <v>#DIV/0!</v>
      </c>
      <c r="K31" s="146" t="e">
        <f t="shared" si="8"/>
        <v>#DIV/0!</v>
      </c>
      <c r="L31" s="146" t="e">
        <f t="shared" si="8"/>
        <v>#DIV/0!</v>
      </c>
      <c r="M31" s="146" t="e">
        <f t="shared" si="8"/>
        <v>#DIV/0!</v>
      </c>
      <c r="N31" s="146" t="e">
        <f t="shared" si="8"/>
        <v>#DIV/0!</v>
      </c>
      <c r="O31" s="146" t="e">
        <f t="shared" si="8"/>
        <v>#DIV/0!</v>
      </c>
      <c r="P31" s="146" t="e">
        <f t="shared" si="8"/>
        <v>#DIV/0!</v>
      </c>
      <c r="Q31" s="146" t="e">
        <f t="shared" si="8"/>
        <v>#DIV/0!</v>
      </c>
      <c r="R31" s="146" t="e">
        <f t="shared" si="8"/>
        <v>#DIV/0!</v>
      </c>
      <c r="S31" s="146" t="e">
        <f t="shared" si="8"/>
        <v>#DIV/0!</v>
      </c>
      <c r="T31" s="146" t="e">
        <f t="shared" si="8"/>
        <v>#DIV/0!</v>
      </c>
      <c r="U31" s="146" t="e">
        <f t="shared" si="8"/>
        <v>#DIV/0!</v>
      </c>
      <c r="V31" s="146" t="e">
        <f t="shared" si="8"/>
        <v>#DIV/0!</v>
      </c>
      <c r="W31" s="146" t="e">
        <f t="shared" si="8"/>
        <v>#DIV/0!</v>
      </c>
      <c r="X31" s="146" t="e">
        <f t="shared" si="8"/>
        <v>#DIV/0!</v>
      </c>
      <c r="Y31" s="146" t="e">
        <f t="shared" si="8"/>
        <v>#DIV/0!</v>
      </c>
      <c r="Z31" s="146" t="e">
        <f t="shared" si="8"/>
        <v>#DIV/0!</v>
      </c>
      <c r="AA31" s="146" t="e">
        <f t="shared" si="8"/>
        <v>#DIV/0!</v>
      </c>
      <c r="AB31" s="146" t="e">
        <f t="shared" si="8"/>
        <v>#DIV/0!</v>
      </c>
      <c r="AC31" s="146" t="e">
        <f t="shared" si="8"/>
        <v>#DIV/0!</v>
      </c>
      <c r="AD31" s="146" t="e">
        <f t="shared" si="8"/>
        <v>#DIV/0!</v>
      </c>
      <c r="AE31" s="146" t="e">
        <f t="shared" si="8"/>
        <v>#DIV/0!</v>
      </c>
      <c r="AF31" s="146" t="e">
        <f t="shared" si="8"/>
        <v>#DIV/0!</v>
      </c>
      <c r="AG31" s="146" t="e">
        <f t="shared" si="8"/>
        <v>#DIV/0!</v>
      </c>
      <c r="AH31" s="146" t="e">
        <f t="shared" si="8"/>
        <v>#DIV/0!</v>
      </c>
      <c r="AI31" s="146" t="e">
        <f t="shared" si="8"/>
        <v>#DIV/0!</v>
      </c>
      <c r="AJ31" s="146" t="e">
        <f t="shared" si="8"/>
        <v>#DIV/0!</v>
      </c>
      <c r="AK31" s="146" t="e">
        <f t="shared" si="8"/>
        <v>#DIV/0!</v>
      </c>
      <c r="AL31" s="146" t="e">
        <f t="shared" si="8"/>
        <v>#DIV/0!</v>
      </c>
      <c r="AM31" s="146" t="e">
        <f t="shared" si="8"/>
        <v>#DIV/0!</v>
      </c>
      <c r="AN31" s="146" t="e">
        <f t="shared" si="8"/>
        <v>#DIV/0!</v>
      </c>
      <c r="AO31" s="146" t="e">
        <f t="shared" si="8"/>
        <v>#DIV/0!</v>
      </c>
      <c r="AP31" s="146" t="e">
        <f t="shared" si="8"/>
        <v>#DIV/0!</v>
      </c>
      <c r="AQ31" s="146" t="e">
        <f t="shared" si="8"/>
        <v>#DIV/0!</v>
      </c>
      <c r="AR31" s="146" t="e">
        <f t="shared" si="8"/>
        <v>#DIV/0!</v>
      </c>
      <c r="AS31" s="146" t="e">
        <f t="shared" si="8"/>
        <v>#DIV/0!</v>
      </c>
      <c r="AT31" s="146" t="e">
        <f t="shared" si="8"/>
        <v>#DIV/0!</v>
      </c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  <c r="CD31" s="68"/>
      <c r="CE31" s="68"/>
      <c r="CF31" s="68"/>
      <c r="CG31" s="68"/>
      <c r="CH31" s="68"/>
      <c r="CI31" s="68"/>
      <c r="CJ31" s="68"/>
      <c r="CK31" s="68"/>
      <c r="CL31" s="68"/>
      <c r="CM31" s="68"/>
      <c r="CN31" s="68"/>
      <c r="CO31" s="68"/>
      <c r="CP31" s="68"/>
      <c r="CQ31" s="68"/>
      <c r="CR31" s="68"/>
      <c r="CS31" s="68"/>
      <c r="CT31" s="68"/>
      <c r="CU31" s="68"/>
      <c r="CV31" s="68"/>
      <c r="CW31" s="68"/>
      <c r="CX31" s="68"/>
      <c r="CY31" s="68"/>
      <c r="CZ31" s="68"/>
      <c r="DA31" s="68"/>
      <c r="DB31" s="68"/>
      <c r="DC31" s="68"/>
      <c r="DD31" s="68"/>
      <c r="DE31" s="68"/>
      <c r="DF31" s="68"/>
      <c r="DG31" s="68"/>
      <c r="DH31" s="68"/>
      <c r="DI31" s="68"/>
      <c r="DJ31" s="68"/>
      <c r="DK31" s="68"/>
      <c r="DL31" s="68"/>
      <c r="DM31" s="68"/>
      <c r="DN31" s="68"/>
      <c r="DO31" s="68"/>
      <c r="DP31" s="68"/>
      <c r="DQ31" s="68"/>
      <c r="DR31" s="68"/>
      <c r="DS31" s="68"/>
      <c r="DT31" s="68"/>
      <c r="DU31" s="68"/>
      <c r="DV31" s="68"/>
      <c r="DW31" s="68"/>
      <c r="DX31" s="68"/>
      <c r="DY31" s="68"/>
      <c r="DZ31" s="68"/>
      <c r="EA31" s="68"/>
      <c r="EB31" s="68"/>
      <c r="EC31" s="68"/>
      <c r="ED31" s="68"/>
      <c r="EE31" s="68"/>
      <c r="EF31" s="68"/>
      <c r="EG31" s="68"/>
      <c r="EH31" s="68"/>
      <c r="EI31" s="68"/>
      <c r="EJ31" s="68"/>
      <c r="EK31" s="68"/>
      <c r="EL31" s="68"/>
      <c r="EM31" s="68"/>
      <c r="EN31" s="68"/>
      <c r="EO31" s="68"/>
      <c r="EP31" s="68"/>
      <c r="EQ31" s="68"/>
      <c r="ER31" s="68"/>
      <c r="ES31" s="68"/>
      <c r="ET31" s="68"/>
      <c r="EU31" s="68"/>
      <c r="EV31" s="68"/>
      <c r="EW31" s="68"/>
      <c r="EX31" s="68"/>
      <c r="EY31" s="68"/>
      <c r="EZ31" s="68"/>
      <c r="FA31" s="68"/>
      <c r="FB31" s="68"/>
      <c r="FC31" s="68"/>
      <c r="FD31" s="68"/>
      <c r="FE31" s="68"/>
      <c r="FF31" s="68"/>
      <c r="FG31" s="68"/>
      <c r="FH31" s="68"/>
      <c r="FI31" s="68"/>
      <c r="FJ31" s="68"/>
      <c r="FK31" s="68"/>
      <c r="FL31" s="68"/>
      <c r="FM31" s="68"/>
      <c r="FN31" s="68"/>
      <c r="FO31" s="68"/>
      <c r="FP31" s="68"/>
      <c r="FQ31" s="68"/>
      <c r="FR31" s="68"/>
      <c r="FS31" s="68"/>
      <c r="FT31" s="68"/>
      <c r="FU31" s="68"/>
      <c r="FV31" s="68"/>
      <c r="FW31" s="68"/>
      <c r="FX31" s="68"/>
      <c r="FY31" s="68"/>
      <c r="FZ31" s="68"/>
      <c r="GA31" s="68"/>
      <c r="GB31" s="68"/>
      <c r="GC31" s="68"/>
      <c r="GD31" s="68"/>
      <c r="GE31" s="68"/>
      <c r="GF31" s="68"/>
      <c r="GG31" s="68"/>
      <c r="GH31" s="68"/>
      <c r="GI31" s="68"/>
      <c r="GJ31" s="68"/>
      <c r="GK31" s="68"/>
      <c r="GL31" s="68"/>
      <c r="GM31" s="68"/>
      <c r="GN31" s="68"/>
      <c r="GO31" s="68"/>
      <c r="GP31" s="68"/>
      <c r="GQ31" s="68"/>
      <c r="GR31" s="68"/>
      <c r="GS31" s="68"/>
      <c r="GT31" s="68"/>
      <c r="GU31" s="68"/>
      <c r="GV31" s="68"/>
      <c r="GW31" s="68"/>
      <c r="GX31" s="68"/>
      <c r="GY31" s="68"/>
      <c r="GZ31" s="68"/>
      <c r="HA31" s="68"/>
      <c r="HB31" s="68"/>
      <c r="HC31" s="68"/>
      <c r="HD31" s="68"/>
      <c r="HE31" s="68"/>
      <c r="HF31" s="68"/>
      <c r="HG31" s="68"/>
      <c r="HH31" s="68"/>
      <c r="HI31" s="68"/>
      <c r="HJ31" s="68"/>
      <c r="HK31" s="68"/>
      <c r="HL31" s="68"/>
      <c r="HM31" s="68"/>
      <c r="HN31" s="68"/>
      <c r="HO31" s="68"/>
      <c r="HP31" s="68"/>
      <c r="HQ31" s="68"/>
      <c r="HR31" s="68"/>
      <c r="HS31" s="68"/>
      <c r="HT31" s="68"/>
      <c r="HU31" s="68"/>
      <c r="HV31" s="68"/>
      <c r="HW31" s="68"/>
      <c r="HX31" s="68"/>
      <c r="HY31" s="68"/>
      <c r="HZ31" s="68"/>
      <c r="IA31" s="68"/>
      <c r="IB31" s="68"/>
      <c r="IC31" s="68"/>
      <c r="ID31" s="68"/>
      <c r="IE31" s="68"/>
      <c r="IF31" s="68"/>
      <c r="IG31" s="68"/>
      <c r="IH31" s="68"/>
      <c r="II31" s="68"/>
      <c r="IJ31" s="68"/>
      <c r="IK31" s="68"/>
      <c r="IL31" s="68"/>
      <c r="IM31" s="68"/>
      <c r="IN31" s="68"/>
      <c r="IO31" s="68"/>
      <c r="IP31" s="68"/>
      <c r="IQ31" s="68"/>
      <c r="IR31" s="68"/>
      <c r="IS31" s="68"/>
      <c r="IT31" s="68"/>
      <c r="IU31" s="68"/>
      <c r="IV31" s="68"/>
    </row>
    <row r="32" spans="3:256" ht="15.75" customHeight="1" x14ac:dyDescent="0.25">
      <c r="C32" s="69"/>
      <c r="D32" s="69"/>
      <c r="E32" s="69"/>
      <c r="F32" s="70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  <c r="CD32" s="68"/>
      <c r="CE32" s="68"/>
      <c r="CF32" s="68"/>
      <c r="CG32" s="68"/>
      <c r="CH32" s="68"/>
      <c r="CI32" s="68"/>
      <c r="CJ32" s="68"/>
      <c r="CK32" s="68"/>
      <c r="CL32" s="68"/>
      <c r="CM32" s="68"/>
      <c r="CN32" s="68"/>
      <c r="CO32" s="68"/>
      <c r="CP32" s="68"/>
      <c r="CQ32" s="68"/>
      <c r="CR32" s="68"/>
      <c r="CS32" s="68"/>
      <c r="CT32" s="68"/>
      <c r="CU32" s="68"/>
      <c r="CV32" s="68"/>
      <c r="CW32" s="68"/>
      <c r="CX32" s="68"/>
      <c r="CY32" s="68"/>
      <c r="CZ32" s="68"/>
      <c r="DA32" s="68"/>
      <c r="DB32" s="68"/>
      <c r="DC32" s="68"/>
      <c r="DD32" s="68"/>
      <c r="DE32" s="68"/>
      <c r="DF32" s="68"/>
      <c r="DG32" s="68"/>
      <c r="DH32" s="68"/>
      <c r="DI32" s="68"/>
      <c r="DJ32" s="68"/>
      <c r="DK32" s="68"/>
      <c r="DL32" s="68"/>
      <c r="DM32" s="68"/>
      <c r="DN32" s="68"/>
      <c r="DO32" s="68"/>
      <c r="DP32" s="68"/>
      <c r="DQ32" s="68"/>
      <c r="DR32" s="68"/>
      <c r="DS32" s="68"/>
      <c r="DT32" s="68"/>
      <c r="DU32" s="68"/>
      <c r="DV32" s="68"/>
      <c r="DW32" s="68"/>
      <c r="DX32" s="68"/>
      <c r="DY32" s="68"/>
      <c r="DZ32" s="68"/>
      <c r="EA32" s="68"/>
      <c r="EB32" s="68"/>
      <c r="EC32" s="68"/>
      <c r="ED32" s="68"/>
      <c r="EE32" s="68"/>
      <c r="EF32" s="68"/>
      <c r="EG32" s="68"/>
      <c r="EH32" s="68"/>
      <c r="EI32" s="68"/>
      <c r="EJ32" s="68"/>
      <c r="EK32" s="68"/>
      <c r="EL32" s="68"/>
      <c r="EM32" s="68"/>
      <c r="EN32" s="68"/>
      <c r="EO32" s="68"/>
      <c r="EP32" s="68"/>
      <c r="EQ32" s="68"/>
      <c r="ER32" s="68"/>
      <c r="ES32" s="68"/>
      <c r="ET32" s="68"/>
      <c r="EU32" s="68"/>
      <c r="EV32" s="68"/>
      <c r="EW32" s="68"/>
      <c r="EX32" s="68"/>
      <c r="EY32" s="68"/>
      <c r="EZ32" s="68"/>
      <c r="FA32" s="68"/>
      <c r="FB32" s="68"/>
      <c r="FC32" s="68"/>
      <c r="FD32" s="68"/>
      <c r="FE32" s="68"/>
      <c r="FF32" s="68"/>
      <c r="FG32" s="68"/>
      <c r="FH32" s="68"/>
      <c r="FI32" s="68"/>
      <c r="FJ32" s="68"/>
      <c r="FK32" s="68"/>
      <c r="FL32" s="68"/>
      <c r="FM32" s="68"/>
      <c r="FN32" s="68"/>
      <c r="FO32" s="68"/>
      <c r="FP32" s="68"/>
      <c r="FQ32" s="68"/>
      <c r="FR32" s="68"/>
      <c r="FS32" s="68"/>
      <c r="FT32" s="68"/>
      <c r="FU32" s="68"/>
      <c r="FV32" s="68"/>
      <c r="FW32" s="68"/>
      <c r="FX32" s="68"/>
      <c r="FY32" s="68"/>
      <c r="FZ32" s="68"/>
      <c r="GA32" s="68"/>
      <c r="GB32" s="68"/>
      <c r="GC32" s="68"/>
      <c r="GD32" s="68"/>
      <c r="GE32" s="68"/>
      <c r="GF32" s="68"/>
      <c r="GG32" s="68"/>
      <c r="GH32" s="68"/>
      <c r="GI32" s="68"/>
      <c r="GJ32" s="68"/>
      <c r="GK32" s="68"/>
      <c r="GL32" s="68"/>
      <c r="GM32" s="68"/>
      <c r="GN32" s="68"/>
      <c r="GO32" s="68"/>
      <c r="GP32" s="68"/>
      <c r="GQ32" s="68"/>
      <c r="GR32" s="68"/>
      <c r="GS32" s="68"/>
      <c r="GT32" s="68"/>
      <c r="GU32" s="68"/>
      <c r="GV32" s="68"/>
      <c r="GW32" s="68"/>
      <c r="GX32" s="68"/>
      <c r="GY32" s="68"/>
      <c r="GZ32" s="68"/>
      <c r="HA32" s="68"/>
      <c r="HB32" s="68"/>
      <c r="HC32" s="68"/>
      <c r="HD32" s="68"/>
      <c r="HE32" s="68"/>
      <c r="HF32" s="68"/>
      <c r="HG32" s="68"/>
      <c r="HH32" s="68"/>
      <c r="HI32" s="68"/>
      <c r="HJ32" s="68"/>
      <c r="HK32" s="68"/>
      <c r="HL32" s="68"/>
      <c r="HM32" s="68"/>
      <c r="HN32" s="68"/>
      <c r="HO32" s="68"/>
      <c r="HP32" s="68"/>
      <c r="HQ32" s="68"/>
      <c r="HR32" s="68"/>
      <c r="HS32" s="68"/>
      <c r="HT32" s="68"/>
      <c r="HU32" s="68"/>
      <c r="HV32" s="68"/>
      <c r="HW32" s="68"/>
      <c r="HX32" s="68"/>
      <c r="HY32" s="68"/>
      <c r="HZ32" s="68"/>
      <c r="IA32" s="68"/>
      <c r="IB32" s="68"/>
      <c r="IC32" s="68"/>
      <c r="ID32" s="68"/>
      <c r="IE32" s="68"/>
      <c r="IF32" s="68"/>
      <c r="IG32" s="68"/>
      <c r="IH32" s="68"/>
      <c r="II32" s="68"/>
      <c r="IJ32" s="68"/>
      <c r="IK32" s="68"/>
      <c r="IL32" s="68"/>
      <c r="IM32" s="68"/>
      <c r="IN32" s="68"/>
      <c r="IO32" s="68"/>
      <c r="IP32" s="68"/>
      <c r="IQ32" s="68"/>
      <c r="IR32" s="68"/>
      <c r="IS32" s="68"/>
      <c r="IT32" s="68"/>
      <c r="IU32" s="68"/>
      <c r="IV32" s="68"/>
    </row>
    <row r="33" spans="3:256" ht="24" customHeight="1" x14ac:dyDescent="0.25">
      <c r="C33" s="323" t="s">
        <v>54</v>
      </c>
      <c r="D33" s="324"/>
      <c r="E33" s="324"/>
      <c r="F33" s="325"/>
      <c r="G33" s="137">
        <f>G30</f>
        <v>0</v>
      </c>
      <c r="H33" s="137">
        <f>G33+H30</f>
        <v>0</v>
      </c>
      <c r="I33" s="137">
        <f>H33+I30</f>
        <v>0</v>
      </c>
      <c r="J33" s="137">
        <f t="shared" ref="J33:AT33" si="9">I33+J30</f>
        <v>0</v>
      </c>
      <c r="K33" s="137">
        <f t="shared" si="9"/>
        <v>0</v>
      </c>
      <c r="L33" s="137">
        <f t="shared" si="9"/>
        <v>0</v>
      </c>
      <c r="M33" s="137">
        <f t="shared" si="9"/>
        <v>0</v>
      </c>
      <c r="N33" s="137">
        <f t="shared" si="9"/>
        <v>0</v>
      </c>
      <c r="O33" s="137">
        <f t="shared" si="9"/>
        <v>0</v>
      </c>
      <c r="P33" s="137">
        <f t="shared" si="9"/>
        <v>0</v>
      </c>
      <c r="Q33" s="137">
        <f t="shared" si="9"/>
        <v>0</v>
      </c>
      <c r="R33" s="137">
        <f t="shared" si="9"/>
        <v>0</v>
      </c>
      <c r="S33" s="137">
        <f t="shared" si="9"/>
        <v>0</v>
      </c>
      <c r="T33" s="137">
        <f t="shared" ref="T33:T34" si="10">S33+T30</f>
        <v>0</v>
      </c>
      <c r="U33" s="137">
        <f t="shared" si="9"/>
        <v>0</v>
      </c>
      <c r="V33" s="137">
        <f t="shared" si="9"/>
        <v>0</v>
      </c>
      <c r="W33" s="137">
        <f t="shared" si="9"/>
        <v>0</v>
      </c>
      <c r="X33" s="137">
        <f t="shared" si="9"/>
        <v>0</v>
      </c>
      <c r="Y33" s="137">
        <f t="shared" si="9"/>
        <v>0</v>
      </c>
      <c r="Z33" s="137">
        <f t="shared" si="9"/>
        <v>0</v>
      </c>
      <c r="AA33" s="137">
        <f t="shared" si="9"/>
        <v>0</v>
      </c>
      <c r="AB33" s="137">
        <f t="shared" si="9"/>
        <v>0</v>
      </c>
      <c r="AC33" s="137">
        <f t="shared" si="9"/>
        <v>0</v>
      </c>
      <c r="AD33" s="137">
        <f t="shared" si="9"/>
        <v>0</v>
      </c>
      <c r="AE33" s="137">
        <f t="shared" si="9"/>
        <v>0</v>
      </c>
      <c r="AF33" s="137">
        <f t="shared" si="9"/>
        <v>0</v>
      </c>
      <c r="AG33" s="137">
        <f t="shared" si="9"/>
        <v>0</v>
      </c>
      <c r="AH33" s="137">
        <f t="shared" si="9"/>
        <v>0</v>
      </c>
      <c r="AI33" s="137">
        <f t="shared" si="9"/>
        <v>0</v>
      </c>
      <c r="AJ33" s="137">
        <f t="shared" si="9"/>
        <v>0</v>
      </c>
      <c r="AK33" s="137">
        <f t="shared" si="9"/>
        <v>0</v>
      </c>
      <c r="AL33" s="137">
        <f t="shared" si="9"/>
        <v>0</v>
      </c>
      <c r="AM33" s="137">
        <f t="shared" si="9"/>
        <v>0</v>
      </c>
      <c r="AN33" s="137">
        <f t="shared" si="9"/>
        <v>0</v>
      </c>
      <c r="AO33" s="137">
        <f t="shared" si="9"/>
        <v>0</v>
      </c>
      <c r="AP33" s="137">
        <f t="shared" si="9"/>
        <v>0</v>
      </c>
      <c r="AQ33" s="137">
        <f t="shared" si="9"/>
        <v>0</v>
      </c>
      <c r="AR33" s="137">
        <f t="shared" si="9"/>
        <v>0</v>
      </c>
      <c r="AS33" s="137">
        <f t="shared" si="9"/>
        <v>0</v>
      </c>
      <c r="AT33" s="137">
        <f t="shared" si="9"/>
        <v>0</v>
      </c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  <c r="CD33" s="68"/>
      <c r="CE33" s="68"/>
      <c r="CF33" s="68"/>
      <c r="CG33" s="68"/>
      <c r="CH33" s="68"/>
      <c r="CI33" s="68"/>
      <c r="CJ33" s="68"/>
      <c r="CK33" s="68"/>
      <c r="CL33" s="68"/>
      <c r="CM33" s="68"/>
      <c r="CN33" s="68"/>
      <c r="CO33" s="68"/>
      <c r="CP33" s="68"/>
      <c r="CQ33" s="68"/>
      <c r="CR33" s="68"/>
      <c r="CS33" s="68"/>
      <c r="CT33" s="68"/>
      <c r="CU33" s="68"/>
      <c r="CV33" s="68"/>
      <c r="CW33" s="68"/>
      <c r="CX33" s="68"/>
      <c r="CY33" s="68"/>
      <c r="CZ33" s="68"/>
      <c r="DA33" s="68"/>
      <c r="DB33" s="68"/>
      <c r="DC33" s="68"/>
      <c r="DD33" s="68"/>
      <c r="DE33" s="68"/>
      <c r="DF33" s="68"/>
      <c r="DG33" s="68"/>
      <c r="DH33" s="68"/>
      <c r="DI33" s="68"/>
      <c r="DJ33" s="68"/>
      <c r="DK33" s="68"/>
      <c r="DL33" s="68"/>
      <c r="DM33" s="68"/>
      <c r="DN33" s="68"/>
      <c r="DO33" s="68"/>
      <c r="DP33" s="68"/>
      <c r="DQ33" s="68"/>
      <c r="DR33" s="68"/>
      <c r="DS33" s="68"/>
      <c r="DT33" s="68"/>
      <c r="DU33" s="68"/>
      <c r="DV33" s="68"/>
      <c r="DW33" s="68"/>
      <c r="DX33" s="68"/>
      <c r="DY33" s="68"/>
      <c r="DZ33" s="68"/>
      <c r="EA33" s="68"/>
      <c r="EB33" s="68"/>
      <c r="EC33" s="68"/>
      <c r="ED33" s="68"/>
      <c r="EE33" s="68"/>
      <c r="EF33" s="68"/>
      <c r="EG33" s="68"/>
      <c r="EH33" s="68"/>
      <c r="EI33" s="68"/>
      <c r="EJ33" s="68"/>
      <c r="EK33" s="68"/>
      <c r="EL33" s="68"/>
      <c r="EM33" s="68"/>
      <c r="EN33" s="68"/>
      <c r="EO33" s="68"/>
      <c r="EP33" s="68"/>
      <c r="EQ33" s="68"/>
      <c r="ER33" s="68"/>
      <c r="ES33" s="68"/>
      <c r="ET33" s="68"/>
      <c r="EU33" s="68"/>
      <c r="EV33" s="68"/>
      <c r="EW33" s="68"/>
      <c r="EX33" s="68"/>
      <c r="EY33" s="68"/>
      <c r="EZ33" s="68"/>
      <c r="FA33" s="68"/>
      <c r="FB33" s="68"/>
      <c r="FC33" s="68"/>
      <c r="FD33" s="68"/>
      <c r="FE33" s="68"/>
      <c r="FF33" s="68"/>
      <c r="FG33" s="68"/>
      <c r="FH33" s="68"/>
      <c r="FI33" s="68"/>
      <c r="FJ33" s="68"/>
      <c r="FK33" s="68"/>
      <c r="FL33" s="68"/>
      <c r="FM33" s="68"/>
      <c r="FN33" s="68"/>
      <c r="FO33" s="68"/>
      <c r="FP33" s="68"/>
      <c r="FQ33" s="68"/>
      <c r="FR33" s="68"/>
      <c r="FS33" s="68"/>
      <c r="FT33" s="68"/>
      <c r="FU33" s="68"/>
      <c r="FV33" s="68"/>
      <c r="FW33" s="68"/>
      <c r="FX33" s="68"/>
      <c r="FY33" s="68"/>
      <c r="FZ33" s="68"/>
      <c r="GA33" s="68"/>
      <c r="GB33" s="68"/>
      <c r="GC33" s="68"/>
      <c r="GD33" s="68"/>
      <c r="GE33" s="68"/>
      <c r="GF33" s="68"/>
      <c r="GG33" s="68"/>
      <c r="GH33" s="68"/>
      <c r="GI33" s="68"/>
      <c r="GJ33" s="68"/>
      <c r="GK33" s="68"/>
      <c r="GL33" s="68"/>
      <c r="GM33" s="68"/>
      <c r="GN33" s="68"/>
      <c r="GO33" s="68"/>
      <c r="GP33" s="68"/>
      <c r="GQ33" s="68"/>
      <c r="GR33" s="68"/>
      <c r="GS33" s="68"/>
      <c r="GT33" s="68"/>
      <c r="GU33" s="68"/>
      <c r="GV33" s="68"/>
      <c r="GW33" s="68"/>
      <c r="GX33" s="68"/>
      <c r="GY33" s="68"/>
      <c r="GZ33" s="68"/>
      <c r="HA33" s="68"/>
      <c r="HB33" s="68"/>
      <c r="HC33" s="68"/>
      <c r="HD33" s="68"/>
      <c r="HE33" s="68"/>
      <c r="HF33" s="68"/>
      <c r="HG33" s="68"/>
      <c r="HH33" s="68"/>
      <c r="HI33" s="68"/>
      <c r="HJ33" s="68"/>
      <c r="HK33" s="68"/>
      <c r="HL33" s="68"/>
      <c r="HM33" s="68"/>
      <c r="HN33" s="68"/>
      <c r="HO33" s="68"/>
      <c r="HP33" s="68"/>
      <c r="HQ33" s="68"/>
      <c r="HR33" s="68"/>
      <c r="HS33" s="68"/>
      <c r="HT33" s="68"/>
      <c r="HU33" s="68"/>
      <c r="HV33" s="68"/>
      <c r="HW33" s="68"/>
      <c r="HX33" s="68"/>
      <c r="HY33" s="68"/>
      <c r="HZ33" s="68"/>
      <c r="IA33" s="68"/>
      <c r="IB33" s="68"/>
      <c r="IC33" s="68"/>
      <c r="ID33" s="68"/>
      <c r="IE33" s="68"/>
      <c r="IF33" s="68"/>
      <c r="IG33" s="68"/>
      <c r="IH33" s="68"/>
      <c r="II33" s="68"/>
      <c r="IJ33" s="68"/>
      <c r="IK33" s="68"/>
      <c r="IL33" s="68"/>
      <c r="IM33" s="68"/>
      <c r="IN33" s="68"/>
      <c r="IO33" s="68"/>
      <c r="IP33" s="68"/>
      <c r="IQ33" s="68"/>
      <c r="IR33" s="68"/>
      <c r="IS33" s="68"/>
      <c r="IT33" s="68"/>
      <c r="IU33" s="68"/>
      <c r="IV33" s="68"/>
    </row>
    <row r="34" spans="3:256" ht="18.75" x14ac:dyDescent="0.25">
      <c r="C34" s="323" t="s">
        <v>55</v>
      </c>
      <c r="D34" s="324"/>
      <c r="E34" s="324"/>
      <c r="F34" s="325"/>
      <c r="G34" s="146" t="e">
        <f>G31</f>
        <v>#DIV/0!</v>
      </c>
      <c r="H34" s="146" t="e">
        <f>G34+H31</f>
        <v>#DIV/0!</v>
      </c>
      <c r="I34" s="146" t="e">
        <f>H34+I31</f>
        <v>#DIV/0!</v>
      </c>
      <c r="J34" s="146" t="e">
        <f t="shared" ref="J34:AT34" si="11">I34+J31</f>
        <v>#DIV/0!</v>
      </c>
      <c r="K34" s="146" t="e">
        <f t="shared" si="11"/>
        <v>#DIV/0!</v>
      </c>
      <c r="L34" s="146" t="e">
        <f t="shared" si="11"/>
        <v>#DIV/0!</v>
      </c>
      <c r="M34" s="146" t="e">
        <f t="shared" si="11"/>
        <v>#DIV/0!</v>
      </c>
      <c r="N34" s="146" t="e">
        <f t="shared" si="11"/>
        <v>#DIV/0!</v>
      </c>
      <c r="O34" s="146" t="e">
        <f t="shared" si="11"/>
        <v>#DIV/0!</v>
      </c>
      <c r="P34" s="146" t="e">
        <f t="shared" si="11"/>
        <v>#DIV/0!</v>
      </c>
      <c r="Q34" s="146" t="e">
        <f t="shared" si="11"/>
        <v>#DIV/0!</v>
      </c>
      <c r="R34" s="146" t="e">
        <f t="shared" si="11"/>
        <v>#DIV/0!</v>
      </c>
      <c r="S34" s="146" t="e">
        <f t="shared" si="11"/>
        <v>#DIV/0!</v>
      </c>
      <c r="T34" s="146" t="e">
        <f t="shared" si="10"/>
        <v>#DIV/0!</v>
      </c>
      <c r="U34" s="146" t="e">
        <f t="shared" si="11"/>
        <v>#DIV/0!</v>
      </c>
      <c r="V34" s="146" t="e">
        <f t="shared" si="11"/>
        <v>#DIV/0!</v>
      </c>
      <c r="W34" s="146" t="e">
        <f t="shared" si="11"/>
        <v>#DIV/0!</v>
      </c>
      <c r="X34" s="146" t="e">
        <f t="shared" si="11"/>
        <v>#DIV/0!</v>
      </c>
      <c r="Y34" s="146" t="e">
        <f t="shared" si="11"/>
        <v>#DIV/0!</v>
      </c>
      <c r="Z34" s="146" t="e">
        <f t="shared" si="11"/>
        <v>#DIV/0!</v>
      </c>
      <c r="AA34" s="146" t="e">
        <f t="shared" si="11"/>
        <v>#DIV/0!</v>
      </c>
      <c r="AB34" s="146" t="e">
        <f t="shared" si="11"/>
        <v>#DIV/0!</v>
      </c>
      <c r="AC34" s="146" t="e">
        <f t="shared" si="11"/>
        <v>#DIV/0!</v>
      </c>
      <c r="AD34" s="146" t="e">
        <f t="shared" si="11"/>
        <v>#DIV/0!</v>
      </c>
      <c r="AE34" s="146" t="e">
        <f t="shared" si="11"/>
        <v>#DIV/0!</v>
      </c>
      <c r="AF34" s="146" t="e">
        <f t="shared" si="11"/>
        <v>#DIV/0!</v>
      </c>
      <c r="AG34" s="146" t="e">
        <f t="shared" si="11"/>
        <v>#DIV/0!</v>
      </c>
      <c r="AH34" s="146" t="e">
        <f t="shared" si="11"/>
        <v>#DIV/0!</v>
      </c>
      <c r="AI34" s="146" t="e">
        <f t="shared" si="11"/>
        <v>#DIV/0!</v>
      </c>
      <c r="AJ34" s="146" t="e">
        <f t="shared" si="11"/>
        <v>#DIV/0!</v>
      </c>
      <c r="AK34" s="146" t="e">
        <f t="shared" si="11"/>
        <v>#DIV/0!</v>
      </c>
      <c r="AL34" s="146" t="e">
        <f t="shared" si="11"/>
        <v>#DIV/0!</v>
      </c>
      <c r="AM34" s="146" t="e">
        <f t="shared" si="11"/>
        <v>#DIV/0!</v>
      </c>
      <c r="AN34" s="146" t="e">
        <f t="shared" si="11"/>
        <v>#DIV/0!</v>
      </c>
      <c r="AO34" s="146" t="e">
        <f t="shared" si="11"/>
        <v>#DIV/0!</v>
      </c>
      <c r="AP34" s="146" t="e">
        <f t="shared" si="11"/>
        <v>#DIV/0!</v>
      </c>
      <c r="AQ34" s="146" t="e">
        <f t="shared" si="11"/>
        <v>#DIV/0!</v>
      </c>
      <c r="AR34" s="146" t="e">
        <f t="shared" si="11"/>
        <v>#DIV/0!</v>
      </c>
      <c r="AS34" s="146" t="e">
        <f t="shared" si="11"/>
        <v>#DIV/0!</v>
      </c>
      <c r="AT34" s="146" t="e">
        <f t="shared" si="11"/>
        <v>#DIV/0!</v>
      </c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  <c r="CD34" s="68"/>
      <c r="CE34" s="68"/>
      <c r="CF34" s="68"/>
      <c r="CG34" s="68"/>
      <c r="CH34" s="68"/>
      <c r="CI34" s="68"/>
      <c r="CJ34" s="68"/>
      <c r="CK34" s="68"/>
      <c r="CL34" s="68"/>
      <c r="CM34" s="68"/>
      <c r="CN34" s="68"/>
      <c r="CO34" s="68"/>
      <c r="CP34" s="68"/>
      <c r="CQ34" s="68"/>
      <c r="CR34" s="68"/>
      <c r="CS34" s="68"/>
      <c r="CT34" s="68"/>
      <c r="CU34" s="68"/>
      <c r="CV34" s="68"/>
      <c r="CW34" s="68"/>
      <c r="CX34" s="68"/>
      <c r="CY34" s="68"/>
      <c r="CZ34" s="68"/>
      <c r="DA34" s="68"/>
      <c r="DB34" s="68"/>
      <c r="DC34" s="68"/>
      <c r="DD34" s="68"/>
      <c r="DE34" s="68"/>
      <c r="DF34" s="68"/>
      <c r="DG34" s="68"/>
      <c r="DH34" s="68"/>
      <c r="DI34" s="68"/>
      <c r="DJ34" s="68"/>
      <c r="DK34" s="68"/>
      <c r="DL34" s="68"/>
      <c r="DM34" s="68"/>
      <c r="DN34" s="68"/>
      <c r="DO34" s="68"/>
      <c r="DP34" s="68"/>
      <c r="DQ34" s="68"/>
      <c r="DR34" s="68"/>
      <c r="DS34" s="68"/>
      <c r="DT34" s="68"/>
      <c r="DU34" s="68"/>
      <c r="DV34" s="68"/>
      <c r="DW34" s="68"/>
      <c r="DX34" s="68"/>
      <c r="DY34" s="68"/>
      <c r="DZ34" s="68"/>
      <c r="EA34" s="68"/>
      <c r="EB34" s="68"/>
      <c r="EC34" s="68"/>
      <c r="ED34" s="68"/>
      <c r="EE34" s="68"/>
      <c r="EF34" s="68"/>
      <c r="EG34" s="68"/>
      <c r="EH34" s="68"/>
      <c r="EI34" s="68"/>
      <c r="EJ34" s="68"/>
      <c r="EK34" s="68"/>
      <c r="EL34" s="68"/>
      <c r="EM34" s="68"/>
      <c r="EN34" s="68"/>
      <c r="EO34" s="68"/>
      <c r="EP34" s="68"/>
      <c r="EQ34" s="68"/>
      <c r="ER34" s="68"/>
      <c r="ES34" s="68"/>
      <c r="ET34" s="68"/>
      <c r="EU34" s="68"/>
      <c r="EV34" s="68"/>
      <c r="EW34" s="68"/>
      <c r="EX34" s="68"/>
      <c r="EY34" s="68"/>
      <c r="EZ34" s="68"/>
      <c r="FA34" s="68"/>
      <c r="FB34" s="68"/>
      <c r="FC34" s="68"/>
      <c r="FD34" s="68"/>
      <c r="FE34" s="68"/>
      <c r="FF34" s="68"/>
      <c r="FG34" s="68"/>
      <c r="FH34" s="68"/>
      <c r="FI34" s="68"/>
      <c r="FJ34" s="68"/>
      <c r="FK34" s="68"/>
      <c r="FL34" s="68"/>
      <c r="FM34" s="68"/>
      <c r="FN34" s="68"/>
      <c r="FO34" s="68"/>
      <c r="FP34" s="68"/>
      <c r="FQ34" s="68"/>
      <c r="FR34" s="68"/>
      <c r="FS34" s="68"/>
      <c r="FT34" s="68"/>
      <c r="FU34" s="68"/>
      <c r="FV34" s="68"/>
      <c r="FW34" s="68"/>
      <c r="FX34" s="68"/>
      <c r="FY34" s="68"/>
      <c r="FZ34" s="68"/>
      <c r="GA34" s="68"/>
      <c r="GB34" s="68"/>
      <c r="GC34" s="68"/>
      <c r="GD34" s="68"/>
      <c r="GE34" s="68"/>
      <c r="GF34" s="68"/>
      <c r="GG34" s="68"/>
      <c r="GH34" s="68"/>
      <c r="GI34" s="68"/>
      <c r="GJ34" s="68"/>
      <c r="GK34" s="68"/>
      <c r="GL34" s="68"/>
      <c r="GM34" s="68"/>
      <c r="GN34" s="68"/>
      <c r="GO34" s="68"/>
      <c r="GP34" s="68"/>
      <c r="GQ34" s="68"/>
      <c r="GR34" s="68"/>
      <c r="GS34" s="68"/>
      <c r="GT34" s="68"/>
      <c r="GU34" s="68"/>
      <c r="GV34" s="68"/>
      <c r="GW34" s="68"/>
      <c r="GX34" s="68"/>
      <c r="GY34" s="68"/>
      <c r="GZ34" s="68"/>
      <c r="HA34" s="68"/>
      <c r="HB34" s="68"/>
      <c r="HC34" s="68"/>
      <c r="HD34" s="68"/>
      <c r="HE34" s="68"/>
      <c r="HF34" s="68"/>
      <c r="HG34" s="68"/>
      <c r="HH34" s="68"/>
      <c r="HI34" s="68"/>
      <c r="HJ34" s="68"/>
      <c r="HK34" s="68"/>
      <c r="HL34" s="68"/>
      <c r="HM34" s="68"/>
      <c r="HN34" s="68"/>
      <c r="HO34" s="68"/>
      <c r="HP34" s="68"/>
      <c r="HQ34" s="68"/>
      <c r="HR34" s="68"/>
      <c r="HS34" s="68"/>
      <c r="HT34" s="68"/>
      <c r="HU34" s="68"/>
      <c r="HV34" s="68"/>
      <c r="HW34" s="68"/>
      <c r="HX34" s="68"/>
      <c r="HY34" s="68"/>
      <c r="HZ34" s="68"/>
      <c r="IA34" s="68"/>
      <c r="IB34" s="68"/>
      <c r="IC34" s="68"/>
      <c r="ID34" s="68"/>
      <c r="IE34" s="68"/>
      <c r="IF34" s="68"/>
      <c r="IG34" s="68"/>
      <c r="IH34" s="68"/>
      <c r="II34" s="68"/>
      <c r="IJ34" s="68"/>
      <c r="IK34" s="68"/>
      <c r="IL34" s="68"/>
      <c r="IM34" s="68"/>
      <c r="IN34" s="68"/>
      <c r="IO34" s="68"/>
      <c r="IP34" s="68"/>
      <c r="IQ34" s="68"/>
      <c r="IR34" s="68"/>
      <c r="IS34" s="68"/>
      <c r="IT34" s="68"/>
      <c r="IU34" s="68"/>
      <c r="IV34" s="68"/>
    </row>
    <row r="35" spans="3:256" ht="26.25" customHeight="1" thickBot="1" x14ac:dyDescent="0.3">
      <c r="D35" s="72"/>
      <c r="E35" s="72"/>
      <c r="L35" s="65"/>
      <c r="P35" s="73"/>
      <c r="Q35" s="73"/>
      <c r="R35" s="73"/>
    </row>
    <row r="36" spans="3:256" ht="22.5" thickTop="1" thickBot="1" x14ac:dyDescent="0.3">
      <c r="D36" s="74"/>
      <c r="E36" s="74"/>
      <c r="J36" s="126"/>
      <c r="K36" s="126"/>
    </row>
    <row r="37" spans="3:256" ht="22.5" thickTop="1" thickBot="1" x14ac:dyDescent="0.3">
      <c r="D37" s="74"/>
      <c r="E37" s="74"/>
      <c r="J37" s="127"/>
      <c r="K37" s="127"/>
      <c r="L37" s="126"/>
    </row>
    <row r="38" spans="3:256" ht="22.5" thickTop="1" thickBot="1" x14ac:dyDescent="0.3">
      <c r="D38" s="74"/>
      <c r="E38" s="74"/>
      <c r="J38" s="126"/>
      <c r="K38" s="126"/>
      <c r="L38" s="126"/>
    </row>
    <row r="39" spans="3:256" ht="22.5" thickTop="1" thickBot="1" x14ac:dyDescent="0.3">
      <c r="D39" s="74"/>
      <c r="E39" s="74"/>
      <c r="J39" s="126"/>
    </row>
    <row r="40" spans="3:256" ht="15.75" thickTop="1" x14ac:dyDescent="0.25">
      <c r="D40" s="74"/>
      <c r="E40" s="74"/>
      <c r="S40" s="128"/>
    </row>
    <row r="41" spans="3:256" x14ac:dyDescent="0.25">
      <c r="D41" s="74"/>
      <c r="E41" s="74"/>
      <c r="L41" s="140"/>
    </row>
    <row r="42" spans="3:256" ht="16.5" thickBot="1" x14ac:dyDescent="0.3">
      <c r="D42" s="75"/>
      <c r="E42" s="75"/>
      <c r="L42" s="139"/>
    </row>
    <row r="43" spans="3:256" ht="15.75" thickTop="1" x14ac:dyDescent="0.25">
      <c r="D43" s="75"/>
      <c r="E43" s="75"/>
    </row>
    <row r="44" spans="3:256" x14ac:dyDescent="0.25">
      <c r="D44" s="75"/>
      <c r="E44" s="75"/>
      <c r="F44" s="65"/>
      <c r="G44" s="65"/>
      <c r="H44" s="65"/>
      <c r="I44" s="65"/>
      <c r="J44" s="65"/>
      <c r="K44" s="65"/>
      <c r="L44" s="65"/>
      <c r="M44" s="65"/>
      <c r="N44" s="65"/>
      <c r="O44" s="65"/>
    </row>
    <row r="45" spans="3:256" x14ac:dyDescent="0.25">
      <c r="D45" s="75"/>
      <c r="E45" s="75"/>
      <c r="F45" s="65"/>
      <c r="G45" s="65"/>
      <c r="H45" s="65"/>
      <c r="I45" s="65"/>
      <c r="J45" s="65"/>
      <c r="K45" s="65"/>
      <c r="L45" s="65"/>
      <c r="M45" s="65"/>
      <c r="N45" s="65"/>
      <c r="O45" s="65"/>
    </row>
    <row r="46" spans="3:256" x14ac:dyDescent="0.25">
      <c r="D46" s="75"/>
      <c r="E46" s="75"/>
      <c r="F46" s="65"/>
      <c r="G46" s="65"/>
      <c r="H46" s="65"/>
      <c r="I46" s="65"/>
      <c r="J46" s="65"/>
      <c r="K46" s="65"/>
      <c r="L46" s="65"/>
      <c r="M46" s="65"/>
      <c r="N46" s="65"/>
      <c r="O46" s="65"/>
    </row>
    <row r="47" spans="3:256" x14ac:dyDescent="0.25">
      <c r="F47" s="65"/>
      <c r="G47" s="65"/>
      <c r="H47" s="65"/>
      <c r="I47" s="65"/>
      <c r="J47" s="65"/>
      <c r="K47" s="65"/>
      <c r="L47" s="65"/>
      <c r="M47" s="65"/>
      <c r="N47" s="65"/>
      <c r="O47" s="65"/>
    </row>
    <row r="48" spans="3:256" x14ac:dyDescent="0.25">
      <c r="F48" s="65"/>
      <c r="G48" s="65"/>
      <c r="H48" s="65"/>
      <c r="I48" s="65"/>
      <c r="J48" s="65"/>
      <c r="K48" s="65"/>
      <c r="L48" s="65"/>
      <c r="M48" s="65"/>
      <c r="N48" s="65"/>
      <c r="O48" s="65"/>
    </row>
    <row r="49" spans="6:15" x14ac:dyDescent="0.25">
      <c r="F49" s="65"/>
      <c r="G49" s="65"/>
      <c r="H49" s="65"/>
      <c r="I49" s="65"/>
      <c r="J49" s="65"/>
      <c r="K49" s="65"/>
      <c r="L49" s="65"/>
      <c r="M49" s="65"/>
      <c r="N49" s="65"/>
      <c r="O49" s="65"/>
    </row>
    <row r="50" spans="6:15" x14ac:dyDescent="0.25">
      <c r="F50" s="65"/>
      <c r="G50" s="65"/>
      <c r="H50" s="65"/>
      <c r="I50" s="65"/>
      <c r="J50" s="65"/>
      <c r="K50" s="65"/>
      <c r="L50" s="65"/>
      <c r="M50" s="65"/>
      <c r="N50" s="65"/>
      <c r="O50" s="65"/>
    </row>
    <row r="51" spans="6:15" x14ac:dyDescent="0.25">
      <c r="F51" s="65"/>
      <c r="G51" s="65"/>
      <c r="H51" s="65"/>
      <c r="I51" s="65"/>
      <c r="J51" s="65"/>
      <c r="K51" s="65"/>
      <c r="L51" s="65"/>
      <c r="M51" s="65"/>
      <c r="N51" s="65"/>
      <c r="O51" s="65"/>
    </row>
    <row r="52" spans="6:15" x14ac:dyDescent="0.25">
      <c r="F52" s="65"/>
      <c r="G52" s="65"/>
      <c r="H52" s="65"/>
      <c r="I52" s="65"/>
      <c r="J52" s="65"/>
      <c r="K52" s="65"/>
      <c r="L52" s="65"/>
      <c r="M52" s="65"/>
      <c r="N52" s="65"/>
      <c r="O52" s="65"/>
    </row>
    <row r="53" spans="6:15" x14ac:dyDescent="0.25">
      <c r="F53" s="65"/>
      <c r="G53" s="65"/>
      <c r="H53" s="65"/>
      <c r="I53" s="65"/>
      <c r="J53" s="65"/>
      <c r="K53" s="65"/>
      <c r="L53" s="65"/>
      <c r="M53" s="65"/>
      <c r="N53" s="65"/>
      <c r="O53" s="65"/>
    </row>
    <row r="54" spans="6:15" x14ac:dyDescent="0.25">
      <c r="F54" s="65"/>
      <c r="G54" s="65"/>
      <c r="H54" s="65"/>
      <c r="I54" s="65"/>
      <c r="J54" s="65"/>
      <c r="K54" s="65"/>
      <c r="L54" s="65"/>
      <c r="M54" s="65"/>
      <c r="N54" s="65"/>
      <c r="O54" s="65"/>
    </row>
    <row r="55" spans="6:15" x14ac:dyDescent="0.25">
      <c r="F55" s="65"/>
      <c r="G55" s="65"/>
      <c r="H55" s="65"/>
      <c r="I55" s="65"/>
      <c r="J55" s="65"/>
      <c r="K55" s="65"/>
      <c r="L55" s="65"/>
      <c r="M55" s="65"/>
      <c r="N55" s="65"/>
      <c r="O55" s="65"/>
    </row>
    <row r="56" spans="6:15" x14ac:dyDescent="0.25">
      <c r="F56" s="65"/>
      <c r="G56" s="65"/>
      <c r="H56" s="65"/>
      <c r="I56" s="65"/>
      <c r="J56" s="65"/>
      <c r="K56" s="65"/>
      <c r="L56" s="65"/>
      <c r="M56" s="65"/>
      <c r="N56" s="65"/>
      <c r="O56" s="65"/>
    </row>
  </sheetData>
  <mergeCells count="17">
    <mergeCell ref="E3:M4"/>
    <mergeCell ref="C33:F33"/>
    <mergeCell ref="D12:D14"/>
    <mergeCell ref="C7:S7"/>
    <mergeCell ref="C12:C14"/>
    <mergeCell ref="C34:F34"/>
    <mergeCell ref="C15:C17"/>
    <mergeCell ref="D15:D17"/>
    <mergeCell ref="C18:C20"/>
    <mergeCell ref="D18:D20"/>
    <mergeCell ref="C27:C29"/>
    <mergeCell ref="D27:D29"/>
    <mergeCell ref="C30:D31"/>
    <mergeCell ref="C24:C26"/>
    <mergeCell ref="D24:D26"/>
    <mergeCell ref="C21:C23"/>
    <mergeCell ref="D21:D23"/>
  </mergeCells>
  <phoneticPr fontId="41" type="noConversion"/>
  <conditionalFormatting sqref="G13">
    <cfRule type="expression" priority="1093" stopIfTrue="1">
      <formula>G14=""</formula>
    </cfRule>
    <cfRule type="expression" dxfId="209" priority="1094">
      <formula>G14&gt;0</formula>
    </cfRule>
  </conditionalFormatting>
  <conditionalFormatting sqref="J39">
    <cfRule type="expression" priority="863" stopIfTrue="1">
      <formula>J40=""</formula>
    </cfRule>
    <cfRule type="expression" dxfId="208" priority="864">
      <formula>J40&gt;0</formula>
    </cfRule>
  </conditionalFormatting>
  <conditionalFormatting sqref="J37:L38 J36:K36">
    <cfRule type="expression" priority="885" stopIfTrue="1">
      <formula>J37=""</formula>
    </cfRule>
    <cfRule type="expression" dxfId="207" priority="886">
      <formula>J37&gt;0</formula>
    </cfRule>
  </conditionalFormatting>
  <conditionalFormatting sqref="K13">
    <cfRule type="expression" priority="791" stopIfTrue="1">
      <formula>K14=""</formula>
    </cfRule>
    <cfRule type="expression" dxfId="206" priority="792">
      <formula>K14&gt;0</formula>
    </cfRule>
  </conditionalFormatting>
  <conditionalFormatting sqref="M13">
    <cfRule type="expression" priority="755" stopIfTrue="1">
      <formula>M14=""</formula>
    </cfRule>
    <cfRule type="expression" dxfId="205" priority="756">
      <formula>M14&gt;0</formula>
    </cfRule>
  </conditionalFormatting>
  <conditionalFormatting sqref="H13">
    <cfRule type="expression" priority="845" stopIfTrue="1">
      <formula>H14=""</formula>
    </cfRule>
    <cfRule type="expression" dxfId="204" priority="846">
      <formula>H14&gt;0</formula>
    </cfRule>
  </conditionalFormatting>
  <conditionalFormatting sqref="L13">
    <cfRule type="expression" priority="773" stopIfTrue="1">
      <formula>L14=""</formula>
    </cfRule>
    <cfRule type="expression" dxfId="203" priority="774">
      <formula>L14&gt;0</formula>
    </cfRule>
  </conditionalFormatting>
  <conditionalFormatting sqref="N13">
    <cfRule type="expression" priority="737" stopIfTrue="1">
      <formula>N14=""</formula>
    </cfRule>
    <cfRule type="expression" dxfId="202" priority="738">
      <formula>N14&gt;0</formula>
    </cfRule>
  </conditionalFormatting>
  <conditionalFormatting sqref="O13">
    <cfRule type="expression" priority="719" stopIfTrue="1">
      <formula>O14=""</formula>
    </cfRule>
    <cfRule type="expression" dxfId="201" priority="720">
      <formula>O14&gt;0</formula>
    </cfRule>
  </conditionalFormatting>
  <conditionalFormatting sqref="P13">
    <cfRule type="expression" priority="701" stopIfTrue="1">
      <formula>P14=""</formula>
    </cfRule>
    <cfRule type="expression" dxfId="200" priority="702">
      <formula>P14&gt;0</formula>
    </cfRule>
  </conditionalFormatting>
  <conditionalFormatting sqref="G16">
    <cfRule type="expression" priority="595" stopIfTrue="1">
      <formula>G17=""</formula>
    </cfRule>
    <cfRule type="expression" dxfId="199" priority="596">
      <formula>G17&gt;0</formula>
    </cfRule>
  </conditionalFormatting>
  <conditionalFormatting sqref="AG19">
    <cfRule type="expression" priority="373" stopIfTrue="1">
      <formula>AG20=""</formula>
    </cfRule>
    <cfRule type="expression" dxfId="198" priority="374">
      <formula>AG20&gt;0</formula>
    </cfRule>
  </conditionalFormatting>
  <conditionalFormatting sqref="H16">
    <cfRule type="expression" priority="587" stopIfTrue="1">
      <formula>H17=""</formula>
    </cfRule>
    <cfRule type="expression" dxfId="197" priority="588">
      <formula>H17&gt;0</formula>
    </cfRule>
  </conditionalFormatting>
  <conditionalFormatting sqref="N16">
    <cfRule type="expression" priority="575" stopIfTrue="1">
      <formula>N17=""</formula>
    </cfRule>
    <cfRule type="expression" dxfId="196" priority="576">
      <formula>N17&gt;0</formula>
    </cfRule>
  </conditionalFormatting>
  <conditionalFormatting sqref="O16">
    <cfRule type="expression" priority="573" stopIfTrue="1">
      <formula>O17=""</formula>
    </cfRule>
    <cfRule type="expression" dxfId="195" priority="574">
      <formula>O17&gt;0</formula>
    </cfRule>
  </conditionalFormatting>
  <conditionalFormatting sqref="P16">
    <cfRule type="expression" priority="571" stopIfTrue="1">
      <formula>P17=""</formula>
    </cfRule>
    <cfRule type="expression" dxfId="194" priority="572">
      <formula>P17&gt;0</formula>
    </cfRule>
  </conditionalFormatting>
  <conditionalFormatting sqref="G19">
    <cfRule type="expression" priority="569" stopIfTrue="1">
      <formula>G20=""</formula>
    </cfRule>
    <cfRule type="expression" dxfId="193" priority="570">
      <formula>G20&gt;0</formula>
    </cfRule>
  </conditionalFormatting>
  <conditionalFormatting sqref="AK19">
    <cfRule type="expression" priority="341" stopIfTrue="1">
      <formula>AK20=""</formula>
    </cfRule>
    <cfRule type="expression" dxfId="192" priority="342">
      <formula>AK20&gt;0</formula>
    </cfRule>
  </conditionalFormatting>
  <conditionalFormatting sqref="O19">
    <cfRule type="expression" priority="547" stopIfTrue="1">
      <formula>O20=""</formula>
    </cfRule>
    <cfRule type="expression" dxfId="191" priority="548">
      <formula>O20&gt;0</formula>
    </cfRule>
  </conditionalFormatting>
  <conditionalFormatting sqref="H19">
    <cfRule type="expression" priority="561" stopIfTrue="1">
      <formula>H20=""</formula>
    </cfRule>
    <cfRule type="expression" dxfId="190" priority="562">
      <formula>H20&gt;0</formula>
    </cfRule>
  </conditionalFormatting>
  <conditionalFormatting sqref="J19">
    <cfRule type="expression" priority="557" stopIfTrue="1">
      <formula>J20=""</formula>
    </cfRule>
    <cfRule type="expression" dxfId="189" priority="558">
      <formula>J20&gt;0</formula>
    </cfRule>
  </conditionalFormatting>
  <conditionalFormatting sqref="J19:L19">
    <cfRule type="expression" priority="555" stopIfTrue="1">
      <formula>J20=""</formula>
    </cfRule>
    <cfRule type="expression" dxfId="188" priority="556">
      <formula>J20&gt;0</formula>
    </cfRule>
  </conditionalFormatting>
  <conditionalFormatting sqref="L19">
    <cfRule type="expression" priority="553" stopIfTrue="1">
      <formula>L20=""</formula>
    </cfRule>
    <cfRule type="expression" dxfId="187" priority="554">
      <formula>L20&gt;0</formula>
    </cfRule>
  </conditionalFormatting>
  <conditionalFormatting sqref="M19">
    <cfRule type="expression" priority="551" stopIfTrue="1">
      <formula>M20=""</formula>
    </cfRule>
    <cfRule type="expression" dxfId="186" priority="552">
      <formula>M20&gt;0</formula>
    </cfRule>
  </conditionalFormatting>
  <conditionalFormatting sqref="N19">
    <cfRule type="expression" priority="549" stopIfTrue="1">
      <formula>N20=""</formula>
    </cfRule>
    <cfRule type="expression" dxfId="185" priority="550">
      <formula>N20&gt;0</formula>
    </cfRule>
  </conditionalFormatting>
  <conditionalFormatting sqref="G28">
    <cfRule type="expression" priority="543" stopIfTrue="1">
      <formula>G29=""</formula>
    </cfRule>
    <cfRule type="expression" dxfId="184" priority="544">
      <formula>G29&gt;0</formula>
    </cfRule>
  </conditionalFormatting>
  <conditionalFormatting sqref="AO19">
    <cfRule type="expression" priority="309" stopIfTrue="1">
      <formula>AO20=""</formula>
    </cfRule>
    <cfRule type="expression" dxfId="183" priority="310">
      <formula>AO20&gt;0</formula>
    </cfRule>
  </conditionalFormatting>
  <conditionalFormatting sqref="I28">
    <cfRule type="expression" priority="533" stopIfTrue="1">
      <formula>I29=""</formula>
    </cfRule>
    <cfRule type="expression" dxfId="182" priority="534">
      <formula>I29&gt;0</formula>
    </cfRule>
  </conditionalFormatting>
  <conditionalFormatting sqref="H28">
    <cfRule type="expression" priority="535" stopIfTrue="1">
      <formula>H29=""</formula>
    </cfRule>
    <cfRule type="expression" dxfId="181" priority="536">
      <formula>H29&gt;0</formula>
    </cfRule>
  </conditionalFormatting>
  <conditionalFormatting sqref="J28">
    <cfRule type="expression" priority="531" stopIfTrue="1">
      <formula>J29=""</formula>
    </cfRule>
    <cfRule type="expression" dxfId="180" priority="532">
      <formula>J29&gt;0</formula>
    </cfRule>
  </conditionalFormatting>
  <conditionalFormatting sqref="K28">
    <cfRule type="expression" priority="529" stopIfTrue="1">
      <formula>K29=""</formula>
    </cfRule>
    <cfRule type="expression" dxfId="179" priority="530">
      <formula>K29&gt;0</formula>
    </cfRule>
  </conditionalFormatting>
  <conditionalFormatting sqref="L28">
    <cfRule type="expression" priority="527" stopIfTrue="1">
      <formula>L29=""</formula>
    </cfRule>
    <cfRule type="expression" dxfId="178" priority="528">
      <formula>L29&gt;0</formula>
    </cfRule>
  </conditionalFormatting>
  <conditionalFormatting sqref="M28">
    <cfRule type="expression" priority="525" stopIfTrue="1">
      <formula>M29=""</formula>
    </cfRule>
    <cfRule type="expression" dxfId="177" priority="526">
      <formula>M29&gt;0</formula>
    </cfRule>
  </conditionalFormatting>
  <conditionalFormatting sqref="N28">
    <cfRule type="expression" priority="523" stopIfTrue="1">
      <formula>N29=""</formula>
    </cfRule>
    <cfRule type="expression" dxfId="176" priority="524">
      <formula>N29&gt;0</formula>
    </cfRule>
  </conditionalFormatting>
  <conditionalFormatting sqref="J13">
    <cfRule type="expression" priority="511" stopIfTrue="1">
      <formula>J14=""</formula>
    </cfRule>
    <cfRule type="expression" dxfId="175" priority="512">
      <formula>J14&gt;0</formula>
    </cfRule>
  </conditionalFormatting>
  <conditionalFormatting sqref="P28">
    <cfRule type="expression" priority="519" stopIfTrue="1">
      <formula>P29=""</formula>
    </cfRule>
    <cfRule type="expression" dxfId="174" priority="520">
      <formula>P29&gt;0</formula>
    </cfRule>
  </conditionalFormatting>
  <conditionalFormatting sqref="I19">
    <cfRule type="expression" priority="517" stopIfTrue="1">
      <formula>I20=""</formula>
    </cfRule>
    <cfRule type="expression" dxfId="173" priority="518">
      <formula>I20&gt;0</formula>
    </cfRule>
  </conditionalFormatting>
  <conditionalFormatting sqref="O28">
    <cfRule type="expression" priority="515" stopIfTrue="1">
      <formula>O29=""</formula>
    </cfRule>
    <cfRule type="expression" dxfId="172" priority="516">
      <formula>O29&gt;0</formula>
    </cfRule>
  </conditionalFormatting>
  <conditionalFormatting sqref="I13">
    <cfRule type="expression" priority="513" stopIfTrue="1">
      <formula>I14=""</formula>
    </cfRule>
    <cfRule type="expression" dxfId="171" priority="514">
      <formula>I14&gt;0</formula>
    </cfRule>
  </conditionalFormatting>
  <conditionalFormatting sqref="I16">
    <cfRule type="expression" priority="509" stopIfTrue="1">
      <formula>I17=""</formula>
    </cfRule>
    <cfRule type="expression" dxfId="170" priority="510">
      <formula>I17&gt;0</formula>
    </cfRule>
  </conditionalFormatting>
  <conditionalFormatting sqref="J16:M16">
    <cfRule type="expression" priority="507" stopIfTrue="1">
      <formula>J17=""</formula>
    </cfRule>
    <cfRule type="expression" dxfId="169" priority="508">
      <formula>J17&gt;0</formula>
    </cfRule>
  </conditionalFormatting>
  <conditionalFormatting sqref="T19">
    <cfRule type="expression" priority="503" stopIfTrue="1">
      <formula>T20=""</formula>
    </cfRule>
    <cfRule type="expression" dxfId="168" priority="504">
      <formula>T20&gt;0</formula>
    </cfRule>
  </conditionalFormatting>
  <conditionalFormatting sqref="T28">
    <cfRule type="expression" priority="501" stopIfTrue="1">
      <formula>T29=""</formula>
    </cfRule>
    <cfRule type="expression" dxfId="167" priority="502">
      <formula>T29&gt;0</formula>
    </cfRule>
  </conditionalFormatting>
  <conditionalFormatting sqref="Q13">
    <cfRule type="expression" priority="497" stopIfTrue="1">
      <formula>Q14=""</formula>
    </cfRule>
    <cfRule type="expression" dxfId="166" priority="498">
      <formula>Q14&gt;0</formula>
    </cfRule>
  </conditionalFormatting>
  <conditionalFormatting sqref="Q16">
    <cfRule type="expression" priority="495" stopIfTrue="1">
      <formula>Q17=""</formula>
    </cfRule>
    <cfRule type="expression" dxfId="165" priority="496">
      <formula>Q17&gt;0</formula>
    </cfRule>
  </conditionalFormatting>
  <conditionalFormatting sqref="Q19">
    <cfRule type="expression" priority="493" stopIfTrue="1">
      <formula>Q20=""</formula>
    </cfRule>
    <cfRule type="expression" dxfId="164" priority="494">
      <formula>Q20&gt;0</formula>
    </cfRule>
  </conditionalFormatting>
  <conditionalFormatting sqref="Q28">
    <cfRule type="expression" priority="491" stopIfTrue="1">
      <formula>Q29=""</formula>
    </cfRule>
    <cfRule type="expression" dxfId="163" priority="492">
      <formula>Q29&gt;0</formula>
    </cfRule>
  </conditionalFormatting>
  <conditionalFormatting sqref="R13">
    <cfRule type="expression" priority="489" stopIfTrue="1">
      <formula>R14=""</formula>
    </cfRule>
    <cfRule type="expression" dxfId="162" priority="490">
      <formula>R14&gt;0</formula>
    </cfRule>
  </conditionalFormatting>
  <conditionalFormatting sqref="R16">
    <cfRule type="expression" priority="487" stopIfTrue="1">
      <formula>R17=""</formula>
    </cfRule>
    <cfRule type="expression" dxfId="161" priority="488">
      <formula>R17&gt;0</formula>
    </cfRule>
  </conditionalFormatting>
  <conditionalFormatting sqref="R19">
    <cfRule type="expression" priority="485" stopIfTrue="1">
      <formula>R20=""</formula>
    </cfRule>
    <cfRule type="expression" dxfId="160" priority="486">
      <formula>R20&gt;0</formula>
    </cfRule>
  </conditionalFormatting>
  <conditionalFormatting sqref="R28">
    <cfRule type="expression" priority="483" stopIfTrue="1">
      <formula>R29=""</formula>
    </cfRule>
    <cfRule type="expression" dxfId="159" priority="484">
      <formula>R29&gt;0</formula>
    </cfRule>
  </conditionalFormatting>
  <conditionalFormatting sqref="S13">
    <cfRule type="expression" priority="481" stopIfTrue="1">
      <formula>S14=""</formula>
    </cfRule>
    <cfRule type="expression" dxfId="158" priority="482">
      <formula>S14&gt;0</formula>
    </cfRule>
  </conditionalFormatting>
  <conditionalFormatting sqref="S16">
    <cfRule type="expression" priority="479" stopIfTrue="1">
      <formula>S17=""</formula>
    </cfRule>
    <cfRule type="expression" dxfId="157" priority="480">
      <formula>S17&gt;0</formula>
    </cfRule>
  </conditionalFormatting>
  <conditionalFormatting sqref="S19">
    <cfRule type="expression" priority="477" stopIfTrue="1">
      <formula>S20=""</formula>
    </cfRule>
    <cfRule type="expression" dxfId="156" priority="478">
      <formula>S20&gt;0</formula>
    </cfRule>
  </conditionalFormatting>
  <conditionalFormatting sqref="S28">
    <cfRule type="expression" priority="475" stopIfTrue="1">
      <formula>S29=""</formula>
    </cfRule>
    <cfRule type="expression" dxfId="155" priority="476">
      <formula>S29&gt;0</formula>
    </cfRule>
  </conditionalFormatting>
  <conditionalFormatting sqref="U19">
    <cfRule type="expression" priority="469" stopIfTrue="1">
      <formula>U20=""</formula>
    </cfRule>
    <cfRule type="expression" dxfId="154" priority="470">
      <formula>U20&gt;0</formula>
    </cfRule>
  </conditionalFormatting>
  <conditionalFormatting sqref="V19">
    <cfRule type="expression" priority="461" stopIfTrue="1">
      <formula>V20=""</formula>
    </cfRule>
    <cfRule type="expression" dxfId="153" priority="462">
      <formula>V20&gt;0</formula>
    </cfRule>
  </conditionalFormatting>
  <conditionalFormatting sqref="W19">
    <cfRule type="expression" priority="453" stopIfTrue="1">
      <formula>W20=""</formula>
    </cfRule>
    <cfRule type="expression" dxfId="152" priority="454">
      <formula>W20&gt;0</formula>
    </cfRule>
  </conditionalFormatting>
  <conditionalFormatting sqref="X19">
    <cfRule type="expression" priority="445" stopIfTrue="1">
      <formula>X20=""</formula>
    </cfRule>
    <cfRule type="expression" dxfId="151" priority="446">
      <formula>X20&gt;0</formula>
    </cfRule>
  </conditionalFormatting>
  <conditionalFormatting sqref="Y19">
    <cfRule type="expression" priority="437" stopIfTrue="1">
      <formula>Y20=""</formula>
    </cfRule>
    <cfRule type="expression" dxfId="150" priority="438">
      <formula>Y20&gt;0</formula>
    </cfRule>
  </conditionalFormatting>
  <conditionalFormatting sqref="Z19">
    <cfRule type="expression" priority="429" stopIfTrue="1">
      <formula>Z20=""</formula>
    </cfRule>
    <cfRule type="expression" dxfId="149" priority="430">
      <formula>Z20&gt;0</formula>
    </cfRule>
  </conditionalFormatting>
  <conditionalFormatting sqref="AA19">
    <cfRule type="expression" priority="421" stopIfTrue="1">
      <formula>AA20=""</formula>
    </cfRule>
    <cfRule type="expression" dxfId="148" priority="422">
      <formula>AA20&gt;0</formula>
    </cfRule>
  </conditionalFormatting>
  <conditionalFormatting sqref="AB19">
    <cfRule type="expression" priority="413" stopIfTrue="1">
      <formula>AB20=""</formula>
    </cfRule>
    <cfRule type="expression" dxfId="147" priority="414">
      <formula>AB20&gt;0</formula>
    </cfRule>
  </conditionalFormatting>
  <conditionalFormatting sqref="AC19">
    <cfRule type="expression" priority="405" stopIfTrue="1">
      <formula>AC20=""</formula>
    </cfRule>
    <cfRule type="expression" dxfId="146" priority="406">
      <formula>AC20&gt;0</formula>
    </cfRule>
  </conditionalFormatting>
  <conditionalFormatting sqref="AD19">
    <cfRule type="expression" priority="397" stopIfTrue="1">
      <formula>AD20=""</formula>
    </cfRule>
    <cfRule type="expression" dxfId="145" priority="398">
      <formula>AD20&gt;0</formula>
    </cfRule>
  </conditionalFormatting>
  <conditionalFormatting sqref="AE19">
    <cfRule type="expression" priority="389" stopIfTrue="1">
      <formula>AE20=""</formula>
    </cfRule>
    <cfRule type="expression" dxfId="144" priority="390">
      <formula>AE20&gt;0</formula>
    </cfRule>
  </conditionalFormatting>
  <conditionalFormatting sqref="AF19">
    <cfRule type="expression" priority="381" stopIfTrue="1">
      <formula>AF20=""</formula>
    </cfRule>
    <cfRule type="expression" dxfId="143" priority="382">
      <formula>AF20&gt;0</formula>
    </cfRule>
  </conditionalFormatting>
  <conditionalFormatting sqref="AH19">
    <cfRule type="expression" priority="365" stopIfTrue="1">
      <formula>AH20=""</formula>
    </cfRule>
    <cfRule type="expression" dxfId="142" priority="366">
      <formula>AH20&gt;0</formula>
    </cfRule>
  </conditionalFormatting>
  <conditionalFormatting sqref="AI19">
    <cfRule type="expression" priority="357" stopIfTrue="1">
      <formula>AI20=""</formula>
    </cfRule>
    <cfRule type="expression" dxfId="141" priority="358">
      <formula>AI20&gt;0</formula>
    </cfRule>
  </conditionalFormatting>
  <conditionalFormatting sqref="AJ19">
    <cfRule type="expression" priority="349" stopIfTrue="1">
      <formula>AJ20=""</formula>
    </cfRule>
    <cfRule type="expression" dxfId="140" priority="350">
      <formula>AJ20&gt;0</formula>
    </cfRule>
  </conditionalFormatting>
  <conditionalFormatting sqref="AL19">
    <cfRule type="expression" priority="333" stopIfTrue="1">
      <formula>AL20=""</formula>
    </cfRule>
    <cfRule type="expression" dxfId="139" priority="334">
      <formula>AL20&gt;0</formula>
    </cfRule>
  </conditionalFormatting>
  <conditionalFormatting sqref="AM19">
    <cfRule type="expression" priority="325" stopIfTrue="1">
      <formula>AM20=""</formula>
    </cfRule>
    <cfRule type="expression" dxfId="138" priority="326">
      <formula>AM20&gt;0</formula>
    </cfRule>
  </conditionalFormatting>
  <conditionalFormatting sqref="AN19">
    <cfRule type="expression" priority="317" stopIfTrue="1">
      <formula>AN20=""</formula>
    </cfRule>
    <cfRule type="expression" dxfId="137" priority="318">
      <formula>AN20&gt;0</formula>
    </cfRule>
  </conditionalFormatting>
  <conditionalFormatting sqref="AP19">
    <cfRule type="expression" priority="301" stopIfTrue="1">
      <formula>AP20=""</formula>
    </cfRule>
    <cfRule type="expression" dxfId="136" priority="302">
      <formula>AP20&gt;0</formula>
    </cfRule>
  </conditionalFormatting>
  <conditionalFormatting sqref="AQ19">
    <cfRule type="expression" priority="293" stopIfTrue="1">
      <formula>AQ20=""</formula>
    </cfRule>
    <cfRule type="expression" dxfId="135" priority="294">
      <formula>AQ20&gt;0</formula>
    </cfRule>
  </conditionalFormatting>
  <conditionalFormatting sqref="AR19">
    <cfRule type="expression" priority="285" stopIfTrue="1">
      <formula>AR20=""</formula>
    </cfRule>
    <cfRule type="expression" dxfId="134" priority="286">
      <formula>AR20&gt;0</formula>
    </cfRule>
  </conditionalFormatting>
  <conditionalFormatting sqref="AS19">
    <cfRule type="expression" priority="277" stopIfTrue="1">
      <formula>AS20=""</formula>
    </cfRule>
    <cfRule type="expression" dxfId="133" priority="278">
      <formula>AS20&gt;0</formula>
    </cfRule>
  </conditionalFormatting>
  <conditionalFormatting sqref="AT19">
    <cfRule type="expression" priority="269" stopIfTrue="1">
      <formula>AT20=""</formula>
    </cfRule>
    <cfRule type="expression" dxfId="132" priority="270">
      <formula>AT20&gt;0</formula>
    </cfRule>
  </conditionalFormatting>
  <conditionalFormatting sqref="E13">
    <cfRule type="expression" priority="265" stopIfTrue="1">
      <formula>E14=""</formula>
    </cfRule>
    <cfRule type="expression" dxfId="131" priority="266">
      <formula>E14&gt;0</formula>
    </cfRule>
  </conditionalFormatting>
  <conditionalFormatting sqref="E16">
    <cfRule type="expression" priority="263" stopIfTrue="1">
      <formula>E17=""</formula>
    </cfRule>
    <cfRule type="expression" dxfId="130" priority="264">
      <formula>E17&gt;0</formula>
    </cfRule>
  </conditionalFormatting>
  <conditionalFormatting sqref="E19">
    <cfRule type="expression" priority="261" stopIfTrue="1">
      <formula>E20=""</formula>
    </cfRule>
    <cfRule type="expression" dxfId="129" priority="262">
      <formula>E20&gt;0</formula>
    </cfRule>
  </conditionalFormatting>
  <conditionalFormatting sqref="E22">
    <cfRule type="expression" priority="259" stopIfTrue="1">
      <formula>E23=""</formula>
    </cfRule>
    <cfRule type="expression" dxfId="128" priority="260">
      <formula>E23&gt;0</formula>
    </cfRule>
  </conditionalFormatting>
  <conditionalFormatting sqref="E25">
    <cfRule type="expression" priority="257" stopIfTrue="1">
      <formula>E26=""</formula>
    </cfRule>
    <cfRule type="expression" dxfId="127" priority="258">
      <formula>E26&gt;0</formula>
    </cfRule>
  </conditionalFormatting>
  <conditionalFormatting sqref="E28">
    <cfRule type="expression" priority="255" stopIfTrue="1">
      <formula>E29=""</formula>
    </cfRule>
    <cfRule type="expression" dxfId="126" priority="256">
      <formula>E29&gt;0</formula>
    </cfRule>
  </conditionalFormatting>
  <conditionalFormatting sqref="F13">
    <cfRule type="expression" priority="253" stopIfTrue="1">
      <formula>F14=""</formula>
    </cfRule>
    <cfRule type="expression" dxfId="125" priority="254">
      <formula>F14&gt;0</formula>
    </cfRule>
  </conditionalFormatting>
  <conditionalFormatting sqref="F16">
    <cfRule type="expression" priority="251" stopIfTrue="1">
      <formula>F17=""</formula>
    </cfRule>
    <cfRule type="expression" dxfId="124" priority="252">
      <formula>F17&gt;0</formula>
    </cfRule>
  </conditionalFormatting>
  <conditionalFormatting sqref="F19">
    <cfRule type="expression" priority="249" stopIfTrue="1">
      <formula>F20=""</formula>
    </cfRule>
    <cfRule type="expression" dxfId="123" priority="250">
      <formula>F20&gt;0</formula>
    </cfRule>
  </conditionalFormatting>
  <conditionalFormatting sqref="F22">
    <cfRule type="expression" priority="247" stopIfTrue="1">
      <formula>F23=""</formula>
    </cfRule>
    <cfRule type="expression" dxfId="122" priority="248">
      <formula>F23&gt;0</formula>
    </cfRule>
  </conditionalFormatting>
  <conditionalFormatting sqref="F25">
    <cfRule type="expression" priority="245" stopIfTrue="1">
      <formula>F26=""</formula>
    </cfRule>
    <cfRule type="expression" dxfId="121" priority="246">
      <formula>F26&gt;0</formula>
    </cfRule>
  </conditionalFormatting>
  <conditionalFormatting sqref="F28">
    <cfRule type="expression" priority="243" stopIfTrue="1">
      <formula>F29=""</formula>
    </cfRule>
    <cfRule type="expression" dxfId="120" priority="244">
      <formula>F29&gt;0</formula>
    </cfRule>
  </conditionalFormatting>
  <conditionalFormatting sqref="I22">
    <cfRule type="expression" priority="241" stopIfTrue="1">
      <formula>I23=""</formula>
    </cfRule>
    <cfRule type="expression" dxfId="119" priority="242">
      <formula>I23&gt;0</formula>
    </cfRule>
  </conditionalFormatting>
  <conditionalFormatting sqref="J22">
    <cfRule type="expression" priority="239" stopIfTrue="1">
      <formula>J23=""</formula>
    </cfRule>
    <cfRule type="expression" dxfId="118" priority="240">
      <formula>J23&gt;0</formula>
    </cfRule>
  </conditionalFormatting>
  <conditionalFormatting sqref="K22">
    <cfRule type="expression" priority="237" stopIfTrue="1">
      <formula>K23=""</formula>
    </cfRule>
    <cfRule type="expression" dxfId="117" priority="238">
      <formula>K23&gt;0</formula>
    </cfRule>
  </conditionalFormatting>
  <conditionalFormatting sqref="L22">
    <cfRule type="expression" priority="235" stopIfTrue="1">
      <formula>L23=""</formula>
    </cfRule>
    <cfRule type="expression" dxfId="116" priority="236">
      <formula>L23&gt;0</formula>
    </cfRule>
  </conditionalFormatting>
  <conditionalFormatting sqref="L25">
    <cfRule type="expression" priority="233" stopIfTrue="1">
      <formula>L26=""</formula>
    </cfRule>
    <cfRule type="expression" dxfId="115" priority="234">
      <formula>L26&gt;0</formula>
    </cfRule>
  </conditionalFormatting>
  <conditionalFormatting sqref="M22">
    <cfRule type="expression" priority="231" stopIfTrue="1">
      <formula>M23=""</formula>
    </cfRule>
    <cfRule type="expression" dxfId="114" priority="232">
      <formula>M23&gt;0</formula>
    </cfRule>
  </conditionalFormatting>
  <conditionalFormatting sqref="N22">
    <cfRule type="expression" priority="229" stopIfTrue="1">
      <formula>N23=""</formula>
    </cfRule>
    <cfRule type="expression" dxfId="113" priority="230">
      <formula>N23&gt;0</formula>
    </cfRule>
  </conditionalFormatting>
  <conditionalFormatting sqref="O22">
    <cfRule type="expression" priority="227" stopIfTrue="1">
      <formula>O23=""</formula>
    </cfRule>
    <cfRule type="expression" dxfId="112" priority="228">
      <formula>O23&gt;0</formula>
    </cfRule>
  </conditionalFormatting>
  <conditionalFormatting sqref="P22">
    <cfRule type="expression" priority="225" stopIfTrue="1">
      <formula>P23=""</formula>
    </cfRule>
    <cfRule type="expression" dxfId="111" priority="226">
      <formula>P23&gt;0</formula>
    </cfRule>
  </conditionalFormatting>
  <conditionalFormatting sqref="Q22">
    <cfRule type="expression" priority="223" stopIfTrue="1">
      <formula>Q23=""</formula>
    </cfRule>
    <cfRule type="expression" dxfId="110" priority="224">
      <formula>Q23&gt;0</formula>
    </cfRule>
  </conditionalFormatting>
  <conditionalFormatting sqref="R22">
    <cfRule type="expression" priority="221" stopIfTrue="1">
      <formula>R23=""</formula>
    </cfRule>
    <cfRule type="expression" dxfId="109" priority="222">
      <formula>R23&gt;0</formula>
    </cfRule>
  </conditionalFormatting>
  <conditionalFormatting sqref="S22">
    <cfRule type="expression" priority="219" stopIfTrue="1">
      <formula>S23=""</formula>
    </cfRule>
    <cfRule type="expression" dxfId="108" priority="220">
      <formula>S23&gt;0</formula>
    </cfRule>
  </conditionalFormatting>
  <conditionalFormatting sqref="P19">
    <cfRule type="expression" priority="215" stopIfTrue="1">
      <formula>P20=""</formula>
    </cfRule>
    <cfRule type="expression" dxfId="107" priority="216">
      <formula>P20&gt;0</formula>
    </cfRule>
  </conditionalFormatting>
  <conditionalFormatting sqref="T22">
    <cfRule type="expression" priority="213" stopIfTrue="1">
      <formula>T23=""</formula>
    </cfRule>
    <cfRule type="expression" dxfId="106" priority="214">
      <formula>T23&gt;0</formula>
    </cfRule>
  </conditionalFormatting>
  <conditionalFormatting sqref="U22">
    <cfRule type="expression" priority="211" stopIfTrue="1">
      <formula>U23=""</formula>
    </cfRule>
    <cfRule type="expression" dxfId="105" priority="212">
      <formula>U23&gt;0</formula>
    </cfRule>
  </conditionalFormatting>
  <conditionalFormatting sqref="V22">
    <cfRule type="expression" priority="209" stopIfTrue="1">
      <formula>V23=""</formula>
    </cfRule>
    <cfRule type="expression" dxfId="104" priority="210">
      <formula>V23&gt;0</formula>
    </cfRule>
  </conditionalFormatting>
  <conditionalFormatting sqref="W22">
    <cfRule type="expression" priority="207" stopIfTrue="1">
      <formula>W23=""</formula>
    </cfRule>
    <cfRule type="expression" dxfId="103" priority="208">
      <formula>W23&gt;0</formula>
    </cfRule>
  </conditionalFormatting>
  <conditionalFormatting sqref="X22">
    <cfRule type="expression" priority="205" stopIfTrue="1">
      <formula>X23=""</formula>
    </cfRule>
    <cfRule type="expression" dxfId="102" priority="206">
      <formula>X23&gt;0</formula>
    </cfRule>
  </conditionalFormatting>
  <conditionalFormatting sqref="Y22">
    <cfRule type="expression" priority="203" stopIfTrue="1">
      <formula>Y23=""</formula>
    </cfRule>
    <cfRule type="expression" dxfId="101" priority="204">
      <formula>Y23&gt;0</formula>
    </cfRule>
  </conditionalFormatting>
  <conditionalFormatting sqref="Z22">
    <cfRule type="expression" priority="201" stopIfTrue="1">
      <formula>Z23=""</formula>
    </cfRule>
    <cfRule type="expression" dxfId="100" priority="202">
      <formula>Z23&gt;0</formula>
    </cfRule>
  </conditionalFormatting>
  <conditionalFormatting sqref="AA22">
    <cfRule type="expression" priority="199" stopIfTrue="1">
      <formula>AA23=""</formula>
    </cfRule>
    <cfRule type="expression" dxfId="99" priority="200">
      <formula>AA23&gt;0</formula>
    </cfRule>
  </conditionalFormatting>
  <conditionalFormatting sqref="AB22">
    <cfRule type="expression" priority="197" stopIfTrue="1">
      <formula>AB23=""</formula>
    </cfRule>
    <cfRule type="expression" dxfId="98" priority="198">
      <formula>AB23&gt;0</formula>
    </cfRule>
  </conditionalFormatting>
  <conditionalFormatting sqref="AC22">
    <cfRule type="expression" priority="195" stopIfTrue="1">
      <formula>AC23=""</formula>
    </cfRule>
    <cfRule type="expression" dxfId="97" priority="196">
      <formula>AC23&gt;0</formula>
    </cfRule>
  </conditionalFormatting>
  <conditionalFormatting sqref="AD22">
    <cfRule type="expression" priority="193" stopIfTrue="1">
      <formula>AD23=""</formula>
    </cfRule>
    <cfRule type="expression" dxfId="96" priority="194">
      <formula>AD23&gt;0</formula>
    </cfRule>
  </conditionalFormatting>
  <conditionalFormatting sqref="AE22">
    <cfRule type="expression" priority="191" stopIfTrue="1">
      <formula>AE23=""</formula>
    </cfRule>
    <cfRule type="expression" dxfId="95" priority="192">
      <formula>AE23&gt;0</formula>
    </cfRule>
  </conditionalFormatting>
  <conditionalFormatting sqref="AF22">
    <cfRule type="expression" priority="189" stopIfTrue="1">
      <formula>AF23=""</formula>
    </cfRule>
    <cfRule type="expression" dxfId="94" priority="190">
      <formula>AF23&gt;0</formula>
    </cfRule>
  </conditionalFormatting>
  <conditionalFormatting sqref="AG22">
    <cfRule type="expression" priority="187" stopIfTrue="1">
      <formula>AG23=""</formula>
    </cfRule>
    <cfRule type="expression" dxfId="93" priority="188">
      <formula>AG23&gt;0</formula>
    </cfRule>
  </conditionalFormatting>
  <conditionalFormatting sqref="AH22">
    <cfRule type="expression" priority="185" stopIfTrue="1">
      <formula>AH23=""</formula>
    </cfRule>
    <cfRule type="expression" dxfId="92" priority="186">
      <formula>AH23&gt;0</formula>
    </cfRule>
  </conditionalFormatting>
  <conditionalFormatting sqref="AI22">
    <cfRule type="expression" priority="183" stopIfTrue="1">
      <formula>AI23=""</formula>
    </cfRule>
    <cfRule type="expression" dxfId="91" priority="184">
      <formula>AI23&gt;0</formula>
    </cfRule>
  </conditionalFormatting>
  <conditionalFormatting sqref="AJ22">
    <cfRule type="expression" priority="181" stopIfTrue="1">
      <formula>AJ23=""</formula>
    </cfRule>
    <cfRule type="expression" dxfId="90" priority="182">
      <formula>AJ23&gt;0</formula>
    </cfRule>
  </conditionalFormatting>
  <conditionalFormatting sqref="AK22">
    <cfRule type="expression" priority="179" stopIfTrue="1">
      <formula>AK23=""</formula>
    </cfRule>
    <cfRule type="expression" dxfId="89" priority="180">
      <formula>AK23&gt;0</formula>
    </cfRule>
  </conditionalFormatting>
  <conditionalFormatting sqref="AL22">
    <cfRule type="expression" priority="177" stopIfTrue="1">
      <formula>AL23=""</formula>
    </cfRule>
    <cfRule type="expression" dxfId="88" priority="178">
      <formula>AL23&gt;0</formula>
    </cfRule>
  </conditionalFormatting>
  <conditionalFormatting sqref="AM22">
    <cfRule type="expression" priority="175" stopIfTrue="1">
      <formula>AM23=""</formula>
    </cfRule>
    <cfRule type="expression" dxfId="87" priority="176">
      <formula>AM23&gt;0</formula>
    </cfRule>
  </conditionalFormatting>
  <conditionalFormatting sqref="AN22">
    <cfRule type="expression" priority="173" stopIfTrue="1">
      <formula>AN23=""</formula>
    </cfRule>
    <cfRule type="expression" dxfId="86" priority="174">
      <formula>AN23&gt;0</formula>
    </cfRule>
  </conditionalFormatting>
  <conditionalFormatting sqref="AO22">
    <cfRule type="expression" priority="171" stopIfTrue="1">
      <formula>AO23=""</formula>
    </cfRule>
    <cfRule type="expression" dxfId="85" priority="172">
      <formula>AO23&gt;0</formula>
    </cfRule>
  </conditionalFormatting>
  <conditionalFormatting sqref="AP22">
    <cfRule type="expression" priority="169" stopIfTrue="1">
      <formula>AP23=""</formula>
    </cfRule>
    <cfRule type="expression" dxfId="84" priority="170">
      <formula>AP23&gt;0</formula>
    </cfRule>
  </conditionalFormatting>
  <conditionalFormatting sqref="AQ22">
    <cfRule type="expression" priority="167" stopIfTrue="1">
      <formula>AQ23=""</formula>
    </cfRule>
    <cfRule type="expression" dxfId="83" priority="168">
      <formula>AQ23&gt;0</formula>
    </cfRule>
  </conditionalFormatting>
  <conditionalFormatting sqref="AR22">
    <cfRule type="expression" priority="165" stopIfTrue="1">
      <formula>AR23=""</formula>
    </cfRule>
    <cfRule type="expression" dxfId="82" priority="166">
      <formula>AR23&gt;0</formula>
    </cfRule>
  </conditionalFormatting>
  <conditionalFormatting sqref="AS22">
    <cfRule type="expression" priority="163" stopIfTrue="1">
      <formula>AS23=""</formula>
    </cfRule>
    <cfRule type="expression" dxfId="81" priority="164">
      <formula>AS23&gt;0</formula>
    </cfRule>
  </conditionalFormatting>
  <conditionalFormatting sqref="AT22">
    <cfRule type="expression" priority="161" stopIfTrue="1">
      <formula>AT23=""</formula>
    </cfRule>
    <cfRule type="expression" dxfId="80" priority="162">
      <formula>AT23&gt;0</formula>
    </cfRule>
  </conditionalFormatting>
  <conditionalFormatting sqref="X28">
    <cfRule type="expression" priority="159" stopIfTrue="1">
      <formula>X29=""</formula>
    </cfRule>
    <cfRule type="expression" dxfId="79" priority="160">
      <formula>X29&gt;0</formula>
    </cfRule>
  </conditionalFormatting>
  <conditionalFormatting sqref="W28">
    <cfRule type="expression" priority="157" stopIfTrue="1">
      <formula>W29=""</formula>
    </cfRule>
    <cfRule type="expression" dxfId="78" priority="158">
      <formula>W29&gt;0</formula>
    </cfRule>
  </conditionalFormatting>
  <conditionalFormatting sqref="V28">
    <cfRule type="expression" priority="155" stopIfTrue="1">
      <formula>V29=""</formula>
    </cfRule>
    <cfRule type="expression" dxfId="77" priority="156">
      <formula>V29&gt;0</formula>
    </cfRule>
  </conditionalFormatting>
  <conditionalFormatting sqref="U28">
    <cfRule type="expression" priority="153" stopIfTrue="1">
      <formula>U29=""</formula>
    </cfRule>
    <cfRule type="expression" dxfId="76" priority="154">
      <formula>U29&gt;0</formula>
    </cfRule>
  </conditionalFormatting>
  <conditionalFormatting sqref="Y28">
    <cfRule type="expression" priority="151" stopIfTrue="1">
      <formula>Y29=""</formula>
    </cfRule>
    <cfRule type="expression" dxfId="75" priority="152">
      <formula>Y29&gt;0</formula>
    </cfRule>
  </conditionalFormatting>
  <conditionalFormatting sqref="Z28">
    <cfRule type="expression" priority="149" stopIfTrue="1">
      <formula>Z29=""</formula>
    </cfRule>
    <cfRule type="expression" dxfId="74" priority="150">
      <formula>Z29&gt;0</formula>
    </cfRule>
  </conditionalFormatting>
  <conditionalFormatting sqref="AA28">
    <cfRule type="expression" priority="147" stopIfTrue="1">
      <formula>AA29=""</formula>
    </cfRule>
    <cfRule type="expression" dxfId="73" priority="148">
      <formula>AA29&gt;0</formula>
    </cfRule>
  </conditionalFormatting>
  <conditionalFormatting sqref="AB28">
    <cfRule type="expression" priority="145" stopIfTrue="1">
      <formula>AB29=""</formula>
    </cfRule>
    <cfRule type="expression" dxfId="72" priority="146">
      <formula>AB29&gt;0</formula>
    </cfRule>
  </conditionalFormatting>
  <conditionalFormatting sqref="AC28">
    <cfRule type="expression" priority="143" stopIfTrue="1">
      <formula>AC29=""</formula>
    </cfRule>
    <cfRule type="expression" dxfId="71" priority="144">
      <formula>AC29&gt;0</formula>
    </cfRule>
  </conditionalFormatting>
  <conditionalFormatting sqref="AD28">
    <cfRule type="expression" priority="141" stopIfTrue="1">
      <formula>AD29=""</formula>
    </cfRule>
    <cfRule type="expression" dxfId="70" priority="142">
      <formula>AD29&gt;0</formula>
    </cfRule>
  </conditionalFormatting>
  <conditionalFormatting sqref="AE28">
    <cfRule type="expression" priority="139" stopIfTrue="1">
      <formula>AE29=""</formula>
    </cfRule>
    <cfRule type="expression" dxfId="69" priority="140">
      <formula>AE29&gt;0</formula>
    </cfRule>
  </conditionalFormatting>
  <conditionalFormatting sqref="AF28">
    <cfRule type="expression" priority="137" stopIfTrue="1">
      <formula>AF29=""</formula>
    </cfRule>
    <cfRule type="expression" dxfId="68" priority="138">
      <formula>AF29&gt;0</formula>
    </cfRule>
  </conditionalFormatting>
  <conditionalFormatting sqref="AG28">
    <cfRule type="expression" priority="135" stopIfTrue="1">
      <formula>AG29=""</formula>
    </cfRule>
    <cfRule type="expression" dxfId="67" priority="136">
      <formula>AG29&gt;0</formula>
    </cfRule>
  </conditionalFormatting>
  <conditionalFormatting sqref="AH28">
    <cfRule type="expression" priority="133" stopIfTrue="1">
      <formula>AH29=""</formula>
    </cfRule>
    <cfRule type="expression" dxfId="66" priority="134">
      <formula>AH29&gt;0</formula>
    </cfRule>
  </conditionalFormatting>
  <conditionalFormatting sqref="AI28">
    <cfRule type="expression" priority="131" stopIfTrue="1">
      <formula>AI29=""</formula>
    </cfRule>
    <cfRule type="expression" dxfId="65" priority="132">
      <formula>AI29&gt;0</formula>
    </cfRule>
  </conditionalFormatting>
  <conditionalFormatting sqref="AJ28">
    <cfRule type="expression" priority="129" stopIfTrue="1">
      <formula>AJ29=""</formula>
    </cfRule>
    <cfRule type="expression" dxfId="64" priority="130">
      <formula>AJ29&gt;0</formula>
    </cfRule>
  </conditionalFormatting>
  <conditionalFormatting sqref="AK28">
    <cfRule type="expression" priority="127" stopIfTrue="1">
      <formula>AK29=""</formula>
    </cfRule>
    <cfRule type="expression" dxfId="63" priority="128">
      <formula>AK29&gt;0</formula>
    </cfRule>
  </conditionalFormatting>
  <conditionalFormatting sqref="AL28">
    <cfRule type="expression" priority="125" stopIfTrue="1">
      <formula>AL29=""</formula>
    </cfRule>
    <cfRule type="expression" dxfId="62" priority="126">
      <formula>AL29&gt;0</formula>
    </cfRule>
  </conditionalFormatting>
  <conditionalFormatting sqref="AM28">
    <cfRule type="expression" priority="123" stopIfTrue="1">
      <formula>AM29=""</formula>
    </cfRule>
    <cfRule type="expression" dxfId="61" priority="124">
      <formula>AM29&gt;0</formula>
    </cfRule>
  </conditionalFormatting>
  <conditionalFormatting sqref="AN28">
    <cfRule type="expression" priority="121" stopIfTrue="1">
      <formula>AN29=""</formula>
    </cfRule>
    <cfRule type="expression" dxfId="60" priority="122">
      <formula>AN29&gt;0</formula>
    </cfRule>
  </conditionalFormatting>
  <conditionalFormatting sqref="AO28">
    <cfRule type="expression" priority="119" stopIfTrue="1">
      <formula>AO29=""</formula>
    </cfRule>
    <cfRule type="expression" dxfId="59" priority="120">
      <formula>AO29&gt;0</formula>
    </cfRule>
  </conditionalFormatting>
  <conditionalFormatting sqref="AP28">
    <cfRule type="expression" priority="117" stopIfTrue="1">
      <formula>AP29=""</formula>
    </cfRule>
    <cfRule type="expression" dxfId="58" priority="118">
      <formula>AP29&gt;0</formula>
    </cfRule>
  </conditionalFormatting>
  <conditionalFormatting sqref="AQ28">
    <cfRule type="expression" priority="115" stopIfTrue="1">
      <formula>AQ29=""</formula>
    </cfRule>
    <cfRule type="expression" dxfId="57" priority="116">
      <formula>AQ29&gt;0</formula>
    </cfRule>
  </conditionalFormatting>
  <conditionalFormatting sqref="AR28">
    <cfRule type="expression" priority="113" stopIfTrue="1">
      <formula>AR29=""</formula>
    </cfRule>
    <cfRule type="expression" dxfId="56" priority="114">
      <formula>AR29&gt;0</formula>
    </cfRule>
  </conditionalFormatting>
  <conditionalFormatting sqref="AS28">
    <cfRule type="expression" priority="111" stopIfTrue="1">
      <formula>AS29=""</formula>
    </cfRule>
    <cfRule type="expression" dxfId="55" priority="112">
      <formula>AS29&gt;0</formula>
    </cfRule>
  </conditionalFormatting>
  <conditionalFormatting sqref="AT28">
    <cfRule type="expression" priority="109" stopIfTrue="1">
      <formula>AT29=""</formula>
    </cfRule>
    <cfRule type="expression" dxfId="54" priority="110">
      <formula>AT29&gt;0</formula>
    </cfRule>
  </conditionalFormatting>
  <conditionalFormatting sqref="T13">
    <cfRule type="expression" priority="107" stopIfTrue="1">
      <formula>T14=""</formula>
    </cfRule>
    <cfRule type="expression" dxfId="53" priority="108">
      <formula>T14&gt;0</formula>
    </cfRule>
  </conditionalFormatting>
  <conditionalFormatting sqref="T16">
    <cfRule type="expression" priority="105" stopIfTrue="1">
      <formula>T17=""</formula>
    </cfRule>
    <cfRule type="expression" dxfId="52" priority="106">
      <formula>T17&gt;0</formula>
    </cfRule>
  </conditionalFormatting>
  <conditionalFormatting sqref="U13">
    <cfRule type="expression" priority="103" stopIfTrue="1">
      <formula>U14=""</formula>
    </cfRule>
    <cfRule type="expression" dxfId="51" priority="104">
      <formula>U14&gt;0</formula>
    </cfRule>
  </conditionalFormatting>
  <conditionalFormatting sqref="U16">
    <cfRule type="expression" priority="101" stopIfTrue="1">
      <formula>U17=""</formula>
    </cfRule>
    <cfRule type="expression" dxfId="50" priority="102">
      <formula>U17&gt;0</formula>
    </cfRule>
  </conditionalFormatting>
  <conditionalFormatting sqref="V13">
    <cfRule type="expression" priority="99" stopIfTrue="1">
      <formula>V14=""</formula>
    </cfRule>
    <cfRule type="expression" dxfId="49" priority="100">
      <formula>V14&gt;0</formula>
    </cfRule>
  </conditionalFormatting>
  <conditionalFormatting sqref="V16">
    <cfRule type="expression" priority="97" stopIfTrue="1">
      <formula>V17=""</formula>
    </cfRule>
    <cfRule type="expression" dxfId="48" priority="98">
      <formula>V17&gt;0</formula>
    </cfRule>
  </conditionalFormatting>
  <conditionalFormatting sqref="W13">
    <cfRule type="expression" priority="95" stopIfTrue="1">
      <formula>W14=""</formula>
    </cfRule>
    <cfRule type="expression" dxfId="47" priority="96">
      <formula>W14&gt;0</formula>
    </cfRule>
  </conditionalFormatting>
  <conditionalFormatting sqref="W16">
    <cfRule type="expression" priority="93" stopIfTrue="1">
      <formula>W17=""</formula>
    </cfRule>
    <cfRule type="expression" dxfId="46" priority="94">
      <formula>W17&gt;0</formula>
    </cfRule>
  </conditionalFormatting>
  <conditionalFormatting sqref="X13">
    <cfRule type="expression" priority="91" stopIfTrue="1">
      <formula>X14=""</formula>
    </cfRule>
    <cfRule type="expression" dxfId="45" priority="92">
      <formula>X14&gt;0</formula>
    </cfRule>
  </conditionalFormatting>
  <conditionalFormatting sqref="X16">
    <cfRule type="expression" priority="89" stopIfTrue="1">
      <formula>X17=""</formula>
    </cfRule>
    <cfRule type="expression" dxfId="44" priority="90">
      <formula>X17&gt;0</formula>
    </cfRule>
  </conditionalFormatting>
  <conditionalFormatting sqref="Y13">
    <cfRule type="expression" priority="87" stopIfTrue="1">
      <formula>Y14=""</formula>
    </cfRule>
    <cfRule type="expression" dxfId="43" priority="88">
      <formula>Y14&gt;0</formula>
    </cfRule>
  </conditionalFormatting>
  <conditionalFormatting sqref="Y16">
    <cfRule type="expression" priority="85" stopIfTrue="1">
      <formula>Y17=""</formula>
    </cfRule>
    <cfRule type="expression" dxfId="42" priority="86">
      <formula>Y17&gt;0</formula>
    </cfRule>
  </conditionalFormatting>
  <conditionalFormatting sqref="Z13">
    <cfRule type="expression" priority="83" stopIfTrue="1">
      <formula>Z14=""</formula>
    </cfRule>
    <cfRule type="expression" dxfId="41" priority="84">
      <formula>Z14&gt;0</formula>
    </cfRule>
  </conditionalFormatting>
  <conditionalFormatting sqref="Z16">
    <cfRule type="expression" priority="81" stopIfTrue="1">
      <formula>Z17=""</formula>
    </cfRule>
    <cfRule type="expression" dxfId="40" priority="82">
      <formula>Z17&gt;0</formula>
    </cfRule>
  </conditionalFormatting>
  <conditionalFormatting sqref="AA13">
    <cfRule type="expression" priority="79" stopIfTrue="1">
      <formula>AA14=""</formula>
    </cfRule>
    <cfRule type="expression" dxfId="39" priority="80">
      <formula>AA14&gt;0</formula>
    </cfRule>
  </conditionalFormatting>
  <conditionalFormatting sqref="AA16">
    <cfRule type="expression" priority="77" stopIfTrue="1">
      <formula>AA17=""</formula>
    </cfRule>
    <cfRule type="expression" dxfId="38" priority="78">
      <formula>AA17&gt;0</formula>
    </cfRule>
  </conditionalFormatting>
  <conditionalFormatting sqref="AB13">
    <cfRule type="expression" priority="75" stopIfTrue="1">
      <formula>AB14=""</formula>
    </cfRule>
    <cfRule type="expression" dxfId="37" priority="76">
      <formula>AB14&gt;0</formula>
    </cfRule>
  </conditionalFormatting>
  <conditionalFormatting sqref="AB16">
    <cfRule type="expression" priority="73" stopIfTrue="1">
      <formula>AB17=""</formula>
    </cfRule>
    <cfRule type="expression" dxfId="36" priority="74">
      <formula>AB17&gt;0</formula>
    </cfRule>
  </conditionalFormatting>
  <conditionalFormatting sqref="AC13">
    <cfRule type="expression" priority="71" stopIfTrue="1">
      <formula>AC14=""</formula>
    </cfRule>
    <cfRule type="expression" dxfId="35" priority="72">
      <formula>AC14&gt;0</formula>
    </cfRule>
  </conditionalFormatting>
  <conditionalFormatting sqref="AC16">
    <cfRule type="expression" priority="69" stopIfTrue="1">
      <formula>AC17=""</formula>
    </cfRule>
    <cfRule type="expression" dxfId="34" priority="70">
      <formula>AC17&gt;0</formula>
    </cfRule>
  </conditionalFormatting>
  <conditionalFormatting sqref="AD13">
    <cfRule type="expression" priority="67" stopIfTrue="1">
      <formula>AD14=""</formula>
    </cfRule>
    <cfRule type="expression" dxfId="33" priority="68">
      <formula>AD14&gt;0</formula>
    </cfRule>
  </conditionalFormatting>
  <conditionalFormatting sqref="AD16">
    <cfRule type="expression" priority="65" stopIfTrue="1">
      <formula>AD17=""</formula>
    </cfRule>
    <cfRule type="expression" dxfId="32" priority="66">
      <formula>AD17&gt;0</formula>
    </cfRule>
  </conditionalFormatting>
  <conditionalFormatting sqref="AE13">
    <cfRule type="expression" priority="63" stopIfTrue="1">
      <formula>AE14=""</formula>
    </cfRule>
    <cfRule type="expression" dxfId="31" priority="64">
      <formula>AE14&gt;0</formula>
    </cfRule>
  </conditionalFormatting>
  <conditionalFormatting sqref="AE16">
    <cfRule type="expression" priority="61" stopIfTrue="1">
      <formula>AE17=""</formula>
    </cfRule>
    <cfRule type="expression" dxfId="30" priority="62">
      <formula>AE17&gt;0</formula>
    </cfRule>
  </conditionalFormatting>
  <conditionalFormatting sqref="AF13">
    <cfRule type="expression" priority="59" stopIfTrue="1">
      <formula>AF14=""</formula>
    </cfRule>
    <cfRule type="expression" dxfId="29" priority="60">
      <formula>AF14&gt;0</formula>
    </cfRule>
  </conditionalFormatting>
  <conditionalFormatting sqref="AF16">
    <cfRule type="expression" priority="57" stopIfTrue="1">
      <formula>AF17=""</formula>
    </cfRule>
    <cfRule type="expression" dxfId="28" priority="58">
      <formula>AF17&gt;0</formula>
    </cfRule>
  </conditionalFormatting>
  <conditionalFormatting sqref="AG13">
    <cfRule type="expression" priority="55" stopIfTrue="1">
      <formula>AG14=""</formula>
    </cfRule>
    <cfRule type="expression" dxfId="27" priority="56">
      <formula>AG14&gt;0</formula>
    </cfRule>
  </conditionalFormatting>
  <conditionalFormatting sqref="AG16">
    <cfRule type="expression" priority="53" stopIfTrue="1">
      <formula>AG17=""</formula>
    </cfRule>
    <cfRule type="expression" dxfId="26" priority="54">
      <formula>AG17&gt;0</formula>
    </cfRule>
  </conditionalFormatting>
  <conditionalFormatting sqref="AH13">
    <cfRule type="expression" priority="51" stopIfTrue="1">
      <formula>AH14=""</formula>
    </cfRule>
    <cfRule type="expression" dxfId="25" priority="52">
      <formula>AH14&gt;0</formula>
    </cfRule>
  </conditionalFormatting>
  <conditionalFormatting sqref="AH16">
    <cfRule type="expression" priority="49" stopIfTrue="1">
      <formula>AH17=""</formula>
    </cfRule>
    <cfRule type="expression" dxfId="24" priority="50">
      <formula>AH17&gt;0</formula>
    </cfRule>
  </conditionalFormatting>
  <conditionalFormatting sqref="AI13">
    <cfRule type="expression" priority="47" stopIfTrue="1">
      <formula>AI14=""</formula>
    </cfRule>
    <cfRule type="expression" dxfId="23" priority="48">
      <formula>AI14&gt;0</formula>
    </cfRule>
  </conditionalFormatting>
  <conditionalFormatting sqref="AI16">
    <cfRule type="expression" priority="45" stopIfTrue="1">
      <formula>AI17=""</formula>
    </cfRule>
    <cfRule type="expression" dxfId="22" priority="46">
      <formula>AI17&gt;0</formula>
    </cfRule>
  </conditionalFormatting>
  <conditionalFormatting sqref="AJ13">
    <cfRule type="expression" priority="43" stopIfTrue="1">
      <formula>AJ14=""</formula>
    </cfRule>
    <cfRule type="expression" dxfId="21" priority="44">
      <formula>AJ14&gt;0</formula>
    </cfRule>
  </conditionalFormatting>
  <conditionalFormatting sqref="AJ16">
    <cfRule type="expression" priority="41" stopIfTrue="1">
      <formula>AJ17=""</formula>
    </cfRule>
    <cfRule type="expression" dxfId="20" priority="42">
      <formula>AJ17&gt;0</formula>
    </cfRule>
  </conditionalFormatting>
  <conditionalFormatting sqref="AK13">
    <cfRule type="expression" priority="39" stopIfTrue="1">
      <formula>AK14=""</formula>
    </cfRule>
    <cfRule type="expression" dxfId="19" priority="40">
      <formula>AK14&gt;0</formula>
    </cfRule>
  </conditionalFormatting>
  <conditionalFormatting sqref="AK16">
    <cfRule type="expression" priority="37" stopIfTrue="1">
      <formula>AK17=""</formula>
    </cfRule>
    <cfRule type="expression" dxfId="18" priority="38">
      <formula>AK17&gt;0</formula>
    </cfRule>
  </conditionalFormatting>
  <conditionalFormatting sqref="AL13">
    <cfRule type="expression" priority="35" stopIfTrue="1">
      <formula>AL14=""</formula>
    </cfRule>
    <cfRule type="expression" dxfId="17" priority="36">
      <formula>AL14&gt;0</formula>
    </cfRule>
  </conditionalFormatting>
  <conditionalFormatting sqref="AL16">
    <cfRule type="expression" priority="33" stopIfTrue="1">
      <formula>AL17=""</formula>
    </cfRule>
    <cfRule type="expression" dxfId="16" priority="34">
      <formula>AL17&gt;0</formula>
    </cfRule>
  </conditionalFormatting>
  <conditionalFormatting sqref="AM13">
    <cfRule type="expression" priority="31" stopIfTrue="1">
      <formula>AM14=""</formula>
    </cfRule>
    <cfRule type="expression" dxfId="15" priority="32">
      <formula>AM14&gt;0</formula>
    </cfRule>
  </conditionalFormatting>
  <conditionalFormatting sqref="AM16">
    <cfRule type="expression" priority="29" stopIfTrue="1">
      <formula>AM17=""</formula>
    </cfRule>
    <cfRule type="expression" dxfId="14" priority="30">
      <formula>AM17&gt;0</formula>
    </cfRule>
  </conditionalFormatting>
  <conditionalFormatting sqref="AN13">
    <cfRule type="expression" priority="27" stopIfTrue="1">
      <formula>AN14=""</formula>
    </cfRule>
    <cfRule type="expression" dxfId="13" priority="28">
      <formula>AN14&gt;0</formula>
    </cfRule>
  </conditionalFormatting>
  <conditionalFormatting sqref="AN16">
    <cfRule type="expression" priority="25" stopIfTrue="1">
      <formula>AN17=""</formula>
    </cfRule>
    <cfRule type="expression" dxfId="12" priority="26">
      <formula>AN17&gt;0</formula>
    </cfRule>
  </conditionalFormatting>
  <conditionalFormatting sqref="AO13">
    <cfRule type="expression" priority="23" stopIfTrue="1">
      <formula>AO14=""</formula>
    </cfRule>
    <cfRule type="expression" dxfId="11" priority="24">
      <formula>AO14&gt;0</formula>
    </cfRule>
  </conditionalFormatting>
  <conditionalFormatting sqref="AO16">
    <cfRule type="expression" priority="21" stopIfTrue="1">
      <formula>AO17=""</formula>
    </cfRule>
    <cfRule type="expression" dxfId="10" priority="22">
      <formula>AO17&gt;0</formula>
    </cfRule>
  </conditionalFormatting>
  <conditionalFormatting sqref="AP13">
    <cfRule type="expression" priority="19" stopIfTrue="1">
      <formula>AP14=""</formula>
    </cfRule>
    <cfRule type="expression" dxfId="9" priority="20">
      <formula>AP14&gt;0</formula>
    </cfRule>
  </conditionalFormatting>
  <conditionalFormatting sqref="AP16">
    <cfRule type="expression" priority="17" stopIfTrue="1">
      <formula>AP17=""</formula>
    </cfRule>
    <cfRule type="expression" dxfId="8" priority="18">
      <formula>AP17&gt;0</formula>
    </cfRule>
  </conditionalFormatting>
  <conditionalFormatting sqref="AQ13">
    <cfRule type="expression" priority="15" stopIfTrue="1">
      <formula>AQ14=""</formula>
    </cfRule>
    <cfRule type="expression" dxfId="7" priority="16">
      <formula>AQ14&gt;0</formula>
    </cfRule>
  </conditionalFormatting>
  <conditionalFormatting sqref="AQ16">
    <cfRule type="expression" priority="13" stopIfTrue="1">
      <formula>AQ17=""</formula>
    </cfRule>
    <cfRule type="expression" dxfId="6" priority="14">
      <formula>AQ17&gt;0</formula>
    </cfRule>
  </conditionalFormatting>
  <conditionalFormatting sqref="AR13">
    <cfRule type="expression" priority="11" stopIfTrue="1">
      <formula>AR14=""</formula>
    </cfRule>
    <cfRule type="expression" dxfId="5" priority="12">
      <formula>AR14&gt;0</formula>
    </cfRule>
  </conditionalFormatting>
  <conditionalFormatting sqref="AR16">
    <cfRule type="expression" priority="9" stopIfTrue="1">
      <formula>AR17=""</formula>
    </cfRule>
    <cfRule type="expression" dxfId="4" priority="10">
      <formula>AR17&gt;0</formula>
    </cfRule>
  </conditionalFormatting>
  <conditionalFormatting sqref="AS13">
    <cfRule type="expression" priority="7" stopIfTrue="1">
      <formula>AS14=""</formula>
    </cfRule>
    <cfRule type="expression" dxfId="3" priority="8">
      <formula>AS14&gt;0</formula>
    </cfRule>
  </conditionalFormatting>
  <conditionalFormatting sqref="AS16">
    <cfRule type="expression" priority="5" stopIfTrue="1">
      <formula>AS17=""</formula>
    </cfRule>
    <cfRule type="expression" dxfId="2" priority="6">
      <formula>AS17&gt;0</formula>
    </cfRule>
  </conditionalFormatting>
  <conditionalFormatting sqref="AT13">
    <cfRule type="expression" priority="3" stopIfTrue="1">
      <formula>AT14=""</formula>
    </cfRule>
    <cfRule type="expression" dxfId="1" priority="4">
      <formula>AT14&gt;0</formula>
    </cfRule>
  </conditionalFormatting>
  <conditionalFormatting sqref="AT16">
    <cfRule type="expression" priority="1" stopIfTrue="1">
      <formula>AT17=""</formula>
    </cfRule>
    <cfRule type="expression" dxfId="0" priority="2">
      <formula>AT17&gt;0</formula>
    </cfRule>
  </conditionalFormatting>
  <printOptions horizontalCentered="1"/>
  <pageMargins left="0.25" right="0.25" top="0.75" bottom="0.75" header="0.3" footer="0.3"/>
  <pageSetup paperSize="9" scale="50" fitToHeight="0" orientation="landscape" r:id="rId1"/>
  <headerFooter>
    <oddFooter>&amp;L&amp;P/&amp;N   -  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ORÇAMENTO</vt:lpstr>
      <vt:lpstr>Modelo CPU</vt:lpstr>
      <vt:lpstr>Composição </vt:lpstr>
      <vt:lpstr>BDI-Consultoria</vt:lpstr>
      <vt:lpstr>Modelo_Encargos</vt:lpstr>
      <vt:lpstr>Cronograma</vt:lpstr>
      <vt:lpstr>'BDI-Consultoria'!Area_de_impressao</vt:lpstr>
      <vt:lpstr>'Composição '!Area_de_impressao</vt:lpstr>
      <vt:lpstr>Cronograma!Area_de_impressao</vt:lpstr>
      <vt:lpstr>Modelo_Encargos!Area_de_impressao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Oliveira</dc:creator>
  <cp:lastModifiedBy>Luis Fernando de Sousa  Araujo</cp:lastModifiedBy>
  <cp:lastPrinted>2022-05-06T16:16:20Z</cp:lastPrinted>
  <dcterms:created xsi:type="dcterms:W3CDTF">2017-01-17T20:07:21Z</dcterms:created>
  <dcterms:modified xsi:type="dcterms:W3CDTF">2022-06-14T13:31:53Z</dcterms:modified>
</cp:coreProperties>
</file>